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600" windowHeight="952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Hoja1!$A$1:$Q$540</definedName>
  </definedNames>
  <calcPr calcId="124519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P538" i="1"/>
  <c r="O538"/>
  <c r="N538"/>
  <c r="M538"/>
  <c r="I538"/>
  <c r="H538"/>
  <c r="G538"/>
  <c r="L538"/>
  <c r="J538"/>
  <c r="Q433"/>
  <c r="Q432"/>
  <c r="Q431"/>
  <c r="Q430"/>
  <c r="Q429"/>
  <c r="Q428"/>
  <c r="Q427"/>
  <c r="Q426"/>
  <c r="Q425"/>
  <c r="Q131"/>
  <c r="Q130"/>
  <c r="Q129"/>
  <c r="Q128"/>
  <c r="Q127"/>
  <c r="Q126"/>
  <c r="Q125"/>
  <c r="Q124"/>
  <c r="Q123"/>
  <c r="K537"/>
  <c r="Q537" s="1"/>
  <c r="K536"/>
  <c r="Q536" s="1"/>
  <c r="K535"/>
  <c r="Q535" s="1"/>
  <c r="K534"/>
  <c r="Q534" s="1"/>
  <c r="K533"/>
  <c r="Q533" s="1"/>
  <c r="K532"/>
  <c r="Q532" s="1"/>
  <c r="K531"/>
  <c r="Q531" s="1"/>
  <c r="K530"/>
  <c r="Q530" s="1"/>
  <c r="K529"/>
  <c r="Q529" s="1"/>
  <c r="K528"/>
  <c r="Q528" s="1"/>
  <c r="K527"/>
  <c r="Q527" s="1"/>
  <c r="K526"/>
  <c r="Q526" s="1"/>
  <c r="K525"/>
  <c r="Q525" s="1"/>
  <c r="K524"/>
  <c r="Q524" s="1"/>
  <c r="K523"/>
  <c r="Q523" s="1"/>
  <c r="K522"/>
  <c r="Q522" s="1"/>
  <c r="K521"/>
  <c r="Q521" s="1"/>
  <c r="K520"/>
  <c r="Q520" s="1"/>
  <c r="K519"/>
  <c r="Q519" s="1"/>
  <c r="K518"/>
  <c r="Q518" s="1"/>
  <c r="K517"/>
  <c r="Q517" s="1"/>
  <c r="K516"/>
  <c r="Q516" s="1"/>
  <c r="K515"/>
  <c r="Q515" s="1"/>
  <c r="K514"/>
  <c r="Q514" s="1"/>
  <c r="K513"/>
  <c r="Q513" s="1"/>
  <c r="K512"/>
  <c r="Q512" s="1"/>
  <c r="K511"/>
  <c r="Q511" s="1"/>
  <c r="K510"/>
  <c r="Q510" s="1"/>
  <c r="K509"/>
  <c r="Q509" s="1"/>
  <c r="K508"/>
  <c r="Q508" s="1"/>
  <c r="K507"/>
  <c r="Q507" s="1"/>
  <c r="K506"/>
  <c r="Q506" s="1"/>
  <c r="K505"/>
  <c r="Q505" s="1"/>
  <c r="K504"/>
  <c r="Q504" s="1"/>
  <c r="K503"/>
  <c r="Q503" s="1"/>
  <c r="K502"/>
  <c r="Q502" s="1"/>
  <c r="K501"/>
  <c r="Q501" s="1"/>
  <c r="K500"/>
  <c r="Q500" s="1"/>
  <c r="K499"/>
  <c r="Q499" s="1"/>
  <c r="K498"/>
  <c r="Q498" s="1"/>
  <c r="K497"/>
  <c r="Q497" s="1"/>
  <c r="K496"/>
  <c r="Q496" s="1"/>
  <c r="K495"/>
  <c r="Q495" s="1"/>
  <c r="K494"/>
  <c r="Q494" s="1"/>
  <c r="K493"/>
  <c r="Q493" s="1"/>
  <c r="K492"/>
  <c r="Q492" s="1"/>
  <c r="K491"/>
  <c r="Q491" s="1"/>
  <c r="K490"/>
  <c r="Q490" s="1"/>
  <c r="K489"/>
  <c r="Q489" s="1"/>
  <c r="K488"/>
  <c r="Q488" s="1"/>
  <c r="K487"/>
  <c r="Q487" s="1"/>
  <c r="K486"/>
  <c r="Q486" s="1"/>
  <c r="K485"/>
  <c r="Q485" s="1"/>
  <c r="K484"/>
  <c r="Q484" s="1"/>
  <c r="K483"/>
  <c r="Q483" s="1"/>
  <c r="K482"/>
  <c r="Q482" s="1"/>
  <c r="K481"/>
  <c r="Q481" s="1"/>
  <c r="K480"/>
  <c r="Q480" s="1"/>
  <c r="K479"/>
  <c r="Q479" s="1"/>
  <c r="K478"/>
  <c r="Q478" s="1"/>
  <c r="K477"/>
  <c r="Q477" s="1"/>
  <c r="K476"/>
  <c r="Q476" s="1"/>
  <c r="K475"/>
  <c r="Q475" s="1"/>
  <c r="K474"/>
  <c r="Q474" s="1"/>
  <c r="K473"/>
  <c r="Q473" s="1"/>
  <c r="K472"/>
  <c r="Q472" s="1"/>
  <c r="K471"/>
  <c r="Q471" s="1"/>
  <c r="K470"/>
  <c r="Q470" s="1"/>
  <c r="K469"/>
  <c r="Q469" s="1"/>
  <c r="K468"/>
  <c r="Q468" s="1"/>
  <c r="K467"/>
  <c r="Q467" s="1"/>
  <c r="K466"/>
  <c r="Q466" s="1"/>
  <c r="K465"/>
  <c r="Q465" s="1"/>
  <c r="K464"/>
  <c r="Q464" s="1"/>
  <c r="K463"/>
  <c r="Q463" s="1"/>
  <c r="K462"/>
  <c r="Q462" s="1"/>
  <c r="K461"/>
  <c r="Q461" s="1"/>
  <c r="K460"/>
  <c r="Q460" s="1"/>
  <c r="K459"/>
  <c r="Q459" s="1"/>
  <c r="K458"/>
  <c r="Q458" s="1"/>
  <c r="K457"/>
  <c r="Q457" s="1"/>
  <c r="K456"/>
  <c r="Q456" s="1"/>
  <c r="K455"/>
  <c r="Q455" s="1"/>
  <c r="K454"/>
  <c r="Q454" s="1"/>
  <c r="K453"/>
  <c r="Q453" s="1"/>
  <c r="K452"/>
  <c r="Q452" s="1"/>
  <c r="K451"/>
  <c r="Q451" s="1"/>
  <c r="K450"/>
  <c r="Q450" s="1"/>
  <c r="K449"/>
  <c r="Q449" s="1"/>
  <c r="K448"/>
  <c r="Q448" s="1"/>
  <c r="K447"/>
  <c r="Q447" s="1"/>
  <c r="K446"/>
  <c r="Q446" s="1"/>
  <c r="K445"/>
  <c r="Q445" s="1"/>
  <c r="K444"/>
  <c r="Q444" s="1"/>
  <c r="K443"/>
  <c r="Q443" s="1"/>
  <c r="K442"/>
  <c r="Q442" s="1"/>
  <c r="K441"/>
  <c r="Q441" s="1"/>
  <c r="K440"/>
  <c r="Q440" s="1"/>
  <c r="K439"/>
  <c r="Q439" s="1"/>
  <c r="K438"/>
  <c r="Q438" s="1"/>
  <c r="K437"/>
  <c r="Q437" s="1"/>
  <c r="K436"/>
  <c r="Q436" s="1"/>
  <c r="K435"/>
  <c r="Q435" s="1"/>
  <c r="K434"/>
  <c r="Q434" s="1"/>
  <c r="K424"/>
  <c r="Q424" s="1"/>
  <c r="K423"/>
  <c r="Q423" s="1"/>
  <c r="K422"/>
  <c r="Q422" s="1"/>
  <c r="K421"/>
  <c r="Q421" s="1"/>
  <c r="K420"/>
  <c r="Q420" s="1"/>
  <c r="K419"/>
  <c r="Q419" s="1"/>
  <c r="K418"/>
  <c r="Q418" s="1"/>
  <c r="K417"/>
  <c r="Q417" s="1"/>
  <c r="K416"/>
  <c r="Q416" s="1"/>
  <c r="K415"/>
  <c r="Q415" s="1"/>
  <c r="K414"/>
  <c r="Q414" s="1"/>
  <c r="K413"/>
  <c r="Q413" s="1"/>
  <c r="K412"/>
  <c r="Q412" s="1"/>
  <c r="K411"/>
  <c r="Q411" s="1"/>
  <c r="K410"/>
  <c r="Q410" s="1"/>
  <c r="K409"/>
  <c r="Q409" s="1"/>
  <c r="K408"/>
  <c r="Q408" s="1"/>
  <c r="K407"/>
  <c r="Q407" s="1"/>
  <c r="K406"/>
  <c r="Q406" s="1"/>
  <c r="K405"/>
  <c r="Q405" s="1"/>
  <c r="K404"/>
  <c r="Q404" s="1"/>
  <c r="K403"/>
  <c r="Q403" s="1"/>
  <c r="K402"/>
  <c r="Q402" s="1"/>
  <c r="K401"/>
  <c r="Q401" s="1"/>
  <c r="K400"/>
  <c r="Q400" s="1"/>
  <c r="K399"/>
  <c r="Q399" s="1"/>
  <c r="K398"/>
  <c r="Q398" s="1"/>
  <c r="K397"/>
  <c r="Q397" s="1"/>
  <c r="K396"/>
  <c r="Q396" s="1"/>
  <c r="K395"/>
  <c r="Q395" s="1"/>
  <c r="K394"/>
  <c r="Q394" s="1"/>
  <c r="K393"/>
  <c r="Q393" s="1"/>
  <c r="K392"/>
  <c r="Q392" s="1"/>
  <c r="K391"/>
  <c r="Q391" s="1"/>
  <c r="K390"/>
  <c r="Q390" s="1"/>
  <c r="K389"/>
  <c r="Q389" s="1"/>
  <c r="K388"/>
  <c r="Q388" s="1"/>
  <c r="K387"/>
  <c r="Q387" s="1"/>
  <c r="K386"/>
  <c r="Q386" s="1"/>
  <c r="K385"/>
  <c r="Q385" s="1"/>
  <c r="K384"/>
  <c r="Q384" s="1"/>
  <c r="K383"/>
  <c r="Q383" s="1"/>
  <c r="K382"/>
  <c r="Q382" s="1"/>
  <c r="K381"/>
  <c r="Q381" s="1"/>
  <c r="K380"/>
  <c r="Q380" s="1"/>
  <c r="K379"/>
  <c r="Q379" s="1"/>
  <c r="K378"/>
  <c r="Q378" s="1"/>
  <c r="K377"/>
  <c r="Q377" s="1"/>
  <c r="K376"/>
  <c r="Q376" s="1"/>
  <c r="K375"/>
  <c r="Q375" s="1"/>
  <c r="K374"/>
  <c r="Q374" s="1"/>
  <c r="K373"/>
  <c r="Q373" s="1"/>
  <c r="K372"/>
  <c r="Q372" s="1"/>
  <c r="K371"/>
  <c r="Q371" s="1"/>
  <c r="K370"/>
  <c r="Q370" s="1"/>
  <c r="K369"/>
  <c r="Q369" s="1"/>
  <c r="K368"/>
  <c r="Q368" s="1"/>
  <c r="K367"/>
  <c r="Q367" s="1"/>
  <c r="K366"/>
  <c r="Q366" s="1"/>
  <c r="K365"/>
  <c r="Q365" s="1"/>
  <c r="K364"/>
  <c r="Q364" s="1"/>
  <c r="K363"/>
  <c r="Q363" s="1"/>
  <c r="K362"/>
  <c r="Q362" s="1"/>
  <c r="K361"/>
  <c r="Q361" s="1"/>
  <c r="K360"/>
  <c r="Q360" s="1"/>
  <c r="K359"/>
  <c r="Q359" s="1"/>
  <c r="K358"/>
  <c r="Q358" s="1"/>
  <c r="K357"/>
  <c r="Q357" s="1"/>
  <c r="K356"/>
  <c r="Q356" s="1"/>
  <c r="K355"/>
  <c r="Q355" s="1"/>
  <c r="K354"/>
  <c r="Q354" s="1"/>
  <c r="K353"/>
  <c r="Q353" s="1"/>
  <c r="K352"/>
  <c r="Q352" s="1"/>
  <c r="K351"/>
  <c r="Q351" s="1"/>
  <c r="K350"/>
  <c r="Q350" s="1"/>
  <c r="K349"/>
  <c r="Q349" s="1"/>
  <c r="K348"/>
  <c r="Q348" s="1"/>
  <c r="K347"/>
  <c r="Q347" s="1"/>
  <c r="K346"/>
  <c r="Q346" s="1"/>
  <c r="K345"/>
  <c r="Q345" s="1"/>
  <c r="K344"/>
  <c r="Q344" s="1"/>
  <c r="K343"/>
  <c r="Q343" s="1"/>
  <c r="K342"/>
  <c r="Q342" s="1"/>
  <c r="K341"/>
  <c r="Q341" s="1"/>
  <c r="K340"/>
  <c r="Q340" s="1"/>
  <c r="K339"/>
  <c r="Q339" s="1"/>
  <c r="K338"/>
  <c r="Q338" s="1"/>
  <c r="K337"/>
  <c r="Q337" s="1"/>
  <c r="K336"/>
  <c r="Q336" s="1"/>
  <c r="K335"/>
  <c r="Q335" s="1"/>
  <c r="K334"/>
  <c r="Q334" s="1"/>
  <c r="K333"/>
  <c r="Q333" s="1"/>
  <c r="K332"/>
  <c r="Q332" s="1"/>
  <c r="K331"/>
  <c r="Q331" s="1"/>
  <c r="K330"/>
  <c r="Q330" s="1"/>
  <c r="K329"/>
  <c r="Q329" s="1"/>
  <c r="K328"/>
  <c r="Q328" s="1"/>
  <c r="K327"/>
  <c r="Q327" s="1"/>
  <c r="K326"/>
  <c r="Q326" s="1"/>
  <c r="K325"/>
  <c r="Q325" s="1"/>
  <c r="K324"/>
  <c r="Q324" s="1"/>
  <c r="K323"/>
  <c r="Q323" s="1"/>
  <c r="K322"/>
  <c r="Q322" s="1"/>
  <c r="K321"/>
  <c r="Q321" s="1"/>
  <c r="K320"/>
  <c r="Q320" s="1"/>
  <c r="K319"/>
  <c r="Q319" s="1"/>
  <c r="K318"/>
  <c r="Q318" s="1"/>
  <c r="K317"/>
  <c r="Q317" s="1"/>
  <c r="K316"/>
  <c r="Q316" s="1"/>
  <c r="K315"/>
  <c r="Q315" s="1"/>
  <c r="K314"/>
  <c r="Q314" s="1"/>
  <c r="K313"/>
  <c r="Q313" s="1"/>
  <c r="K312"/>
  <c r="Q312" s="1"/>
  <c r="K311"/>
  <c r="Q311" s="1"/>
  <c r="K310"/>
  <c r="Q310" s="1"/>
  <c r="K309"/>
  <c r="Q309" s="1"/>
  <c r="K308"/>
  <c r="Q308" s="1"/>
  <c r="K307"/>
  <c r="Q307" s="1"/>
  <c r="K306"/>
  <c r="Q306" s="1"/>
  <c r="K305"/>
  <c r="Q305" s="1"/>
  <c r="K304"/>
  <c r="Q304" s="1"/>
  <c r="K303"/>
  <c r="Q303" s="1"/>
  <c r="K302"/>
  <c r="Q302" s="1"/>
  <c r="K301"/>
  <c r="Q301" s="1"/>
  <c r="K300"/>
  <c r="Q300" s="1"/>
  <c r="K299"/>
  <c r="Q299" s="1"/>
  <c r="K298"/>
  <c r="Q298" s="1"/>
  <c r="K297"/>
  <c r="Q297" s="1"/>
  <c r="K296"/>
  <c r="Q296" s="1"/>
  <c r="K295"/>
  <c r="Q295" s="1"/>
  <c r="K294"/>
  <c r="Q294" s="1"/>
  <c r="K293"/>
  <c r="Q293" s="1"/>
  <c r="K292"/>
  <c r="Q292" s="1"/>
  <c r="K291"/>
  <c r="Q291" s="1"/>
  <c r="K290"/>
  <c r="Q290" s="1"/>
  <c r="K289"/>
  <c r="Q289" s="1"/>
  <c r="K288"/>
  <c r="Q288" s="1"/>
  <c r="K287"/>
  <c r="Q287" s="1"/>
  <c r="K286"/>
  <c r="Q286" s="1"/>
  <c r="K285"/>
  <c r="Q285" s="1"/>
  <c r="K284"/>
  <c r="Q284" s="1"/>
  <c r="K283"/>
  <c r="Q283" s="1"/>
  <c r="K282"/>
  <c r="Q282" s="1"/>
  <c r="K281"/>
  <c r="Q281" s="1"/>
  <c r="K280"/>
  <c r="Q280" s="1"/>
  <c r="K279"/>
  <c r="Q279" s="1"/>
  <c r="K278"/>
  <c r="Q278" s="1"/>
  <c r="K277"/>
  <c r="Q277" s="1"/>
  <c r="K276"/>
  <c r="Q276" s="1"/>
  <c r="K275"/>
  <c r="Q275" s="1"/>
  <c r="K274"/>
  <c r="Q274" s="1"/>
  <c r="K273"/>
  <c r="Q273" s="1"/>
  <c r="K272"/>
  <c r="Q272" s="1"/>
  <c r="K271"/>
  <c r="Q271" s="1"/>
  <c r="K270"/>
  <c r="Q270" s="1"/>
  <c r="K269"/>
  <c r="Q269" s="1"/>
  <c r="K268"/>
  <c r="Q268" s="1"/>
  <c r="K267"/>
  <c r="Q267" s="1"/>
  <c r="K266"/>
  <c r="Q266" s="1"/>
  <c r="K265"/>
  <c r="Q265" s="1"/>
  <c r="K264"/>
  <c r="Q264" s="1"/>
  <c r="K263"/>
  <c r="Q263" s="1"/>
  <c r="K262"/>
  <c r="Q262" s="1"/>
  <c r="K261"/>
  <c r="Q261" s="1"/>
  <c r="K260"/>
  <c r="Q260" s="1"/>
  <c r="K259"/>
  <c r="Q259" s="1"/>
  <c r="K258"/>
  <c r="Q258" s="1"/>
  <c r="K257"/>
  <c r="Q257" s="1"/>
  <c r="K256"/>
  <c r="Q256" s="1"/>
  <c r="K255"/>
  <c r="Q255" s="1"/>
  <c r="K254"/>
  <c r="Q254" s="1"/>
  <c r="K253"/>
  <c r="Q253" s="1"/>
  <c r="K252"/>
  <c r="Q252" s="1"/>
  <c r="K251"/>
  <c r="Q251" s="1"/>
  <c r="K250"/>
  <c r="Q250" s="1"/>
  <c r="K249"/>
  <c r="Q249" s="1"/>
  <c r="K248"/>
  <c r="Q248" s="1"/>
  <c r="K247"/>
  <c r="Q247" s="1"/>
  <c r="K246"/>
  <c r="Q246" s="1"/>
  <c r="K245"/>
  <c r="Q245" s="1"/>
  <c r="K244"/>
  <c r="Q244" s="1"/>
  <c r="K243"/>
  <c r="Q243" s="1"/>
  <c r="K242"/>
  <c r="Q242" s="1"/>
  <c r="K241"/>
  <c r="Q241" s="1"/>
  <c r="K240"/>
  <c r="Q240" s="1"/>
  <c r="K239"/>
  <c r="Q239" s="1"/>
  <c r="K238"/>
  <c r="Q238" s="1"/>
  <c r="K237"/>
  <c r="Q237" s="1"/>
  <c r="K236"/>
  <c r="Q236" s="1"/>
  <c r="K235"/>
  <c r="Q235" s="1"/>
  <c r="K234"/>
  <c r="Q234" s="1"/>
  <c r="K233"/>
  <c r="Q233" s="1"/>
  <c r="K232"/>
  <c r="Q232" s="1"/>
  <c r="K231"/>
  <c r="Q231" s="1"/>
  <c r="K230"/>
  <c r="Q230" s="1"/>
  <c r="K229"/>
  <c r="Q229" s="1"/>
  <c r="K228"/>
  <c r="Q228" s="1"/>
  <c r="K227"/>
  <c r="Q227" s="1"/>
  <c r="K226"/>
  <c r="Q226" s="1"/>
  <c r="K225"/>
  <c r="Q225" s="1"/>
  <c r="K224"/>
  <c r="Q224" s="1"/>
  <c r="K223"/>
  <c r="Q223" s="1"/>
  <c r="K222"/>
  <c r="Q222" s="1"/>
  <c r="K221"/>
  <c r="Q221" s="1"/>
  <c r="K220"/>
  <c r="Q220" s="1"/>
  <c r="K219"/>
  <c r="Q219" s="1"/>
  <c r="K218"/>
  <c r="Q218" s="1"/>
  <c r="K217"/>
  <c r="Q217" s="1"/>
  <c r="K216"/>
  <c r="Q216" s="1"/>
  <c r="K215"/>
  <c r="Q215" s="1"/>
  <c r="K214"/>
  <c r="Q214" s="1"/>
  <c r="K213"/>
  <c r="Q213" s="1"/>
  <c r="K212"/>
  <c r="Q212" s="1"/>
  <c r="K211"/>
  <c r="Q211" s="1"/>
  <c r="K210"/>
  <c r="Q210" s="1"/>
  <c r="K209"/>
  <c r="Q209" s="1"/>
  <c r="K208"/>
  <c r="Q208" s="1"/>
  <c r="K207"/>
  <c r="Q207" s="1"/>
  <c r="K206"/>
  <c r="Q206" s="1"/>
  <c r="K205"/>
  <c r="Q205" s="1"/>
  <c r="K204"/>
  <c r="Q204" s="1"/>
  <c r="K203"/>
  <c r="Q203" s="1"/>
  <c r="K202"/>
  <c r="Q202" s="1"/>
  <c r="K201"/>
  <c r="Q201" s="1"/>
  <c r="K200"/>
  <c r="Q200" s="1"/>
  <c r="K199"/>
  <c r="Q199" s="1"/>
  <c r="K198"/>
  <c r="Q198" s="1"/>
  <c r="K197"/>
  <c r="Q197" s="1"/>
  <c r="K196"/>
  <c r="Q196" s="1"/>
  <c r="K195"/>
  <c r="Q195" s="1"/>
  <c r="K194"/>
  <c r="Q194" s="1"/>
  <c r="K193"/>
  <c r="Q193" s="1"/>
  <c r="K192"/>
  <c r="Q192" s="1"/>
  <c r="K191"/>
  <c r="Q191" s="1"/>
  <c r="K190"/>
  <c r="Q190" s="1"/>
  <c r="K189"/>
  <c r="Q189" s="1"/>
  <c r="K188"/>
  <c r="Q188" s="1"/>
  <c r="K187"/>
  <c r="Q187" s="1"/>
  <c r="K186"/>
  <c r="Q186" s="1"/>
  <c r="K185"/>
  <c r="Q185" s="1"/>
  <c r="K184"/>
  <c r="Q184" s="1"/>
  <c r="K183"/>
  <c r="Q183" s="1"/>
  <c r="K182"/>
  <c r="Q182" s="1"/>
  <c r="K181"/>
  <c r="Q181" s="1"/>
  <c r="K180"/>
  <c r="Q180" s="1"/>
  <c r="K179"/>
  <c r="Q179" s="1"/>
  <c r="K178"/>
  <c r="Q178" s="1"/>
  <c r="K177"/>
  <c r="Q177" s="1"/>
  <c r="K176"/>
  <c r="Q176" s="1"/>
  <c r="K175"/>
  <c r="Q175" s="1"/>
  <c r="K174"/>
  <c r="Q174" s="1"/>
  <c r="K173"/>
  <c r="Q173" s="1"/>
  <c r="K172"/>
  <c r="Q172" s="1"/>
  <c r="K171"/>
  <c r="Q171" s="1"/>
  <c r="K170"/>
  <c r="Q170" s="1"/>
  <c r="K169"/>
  <c r="Q169" s="1"/>
  <c r="K168"/>
  <c r="Q168" s="1"/>
  <c r="K167"/>
  <c r="Q167" s="1"/>
  <c r="K166"/>
  <c r="Q166" s="1"/>
  <c r="K165"/>
  <c r="Q165" s="1"/>
  <c r="K164"/>
  <c r="Q164" s="1"/>
  <c r="K163"/>
  <c r="Q163" s="1"/>
  <c r="K162"/>
  <c r="Q162" s="1"/>
  <c r="K161"/>
  <c r="Q161" s="1"/>
  <c r="K160"/>
  <c r="Q160" s="1"/>
  <c r="K159"/>
  <c r="Q159" s="1"/>
  <c r="K158"/>
  <c r="Q158" s="1"/>
  <c r="K157"/>
  <c r="Q157" s="1"/>
  <c r="K156"/>
  <c r="Q156" s="1"/>
  <c r="K155"/>
  <c r="Q155" s="1"/>
  <c r="K154"/>
  <c r="Q154" s="1"/>
  <c r="K153"/>
  <c r="Q153" s="1"/>
  <c r="K152"/>
  <c r="Q152" s="1"/>
  <c r="K151"/>
  <c r="Q151" s="1"/>
  <c r="K150"/>
  <c r="Q150" s="1"/>
  <c r="K149"/>
  <c r="Q149" s="1"/>
  <c r="K148"/>
  <c r="Q148" s="1"/>
  <c r="K147"/>
  <c r="Q147" s="1"/>
  <c r="K146"/>
  <c r="Q146" s="1"/>
  <c r="K145"/>
  <c r="Q145" s="1"/>
  <c r="K144"/>
  <c r="Q144" s="1"/>
  <c r="K143"/>
  <c r="Q143" s="1"/>
  <c r="K142"/>
  <c r="Q142" s="1"/>
  <c r="K141"/>
  <c r="Q141" s="1"/>
  <c r="K140"/>
  <c r="Q140" s="1"/>
  <c r="K139"/>
  <c r="Q139" s="1"/>
  <c r="K138"/>
  <c r="Q138" s="1"/>
  <c r="K137"/>
  <c r="Q137" s="1"/>
  <c r="K136"/>
  <c r="Q136" s="1"/>
  <c r="K135"/>
  <c r="Q135" s="1"/>
  <c r="K134"/>
  <c r="Q134" s="1"/>
  <c r="K133"/>
  <c r="Q133" s="1"/>
  <c r="K132"/>
  <c r="Q132" s="1"/>
  <c r="K122"/>
  <c r="Q122" s="1"/>
  <c r="K121"/>
  <c r="Q121" s="1"/>
  <c r="K120"/>
  <c r="Q120" s="1"/>
  <c r="K119"/>
  <c r="Q119" s="1"/>
  <c r="K118"/>
  <c r="Q118" s="1"/>
  <c r="K117"/>
  <c r="Q117" s="1"/>
  <c r="K116"/>
  <c r="Q116" s="1"/>
  <c r="K115"/>
  <c r="Q115" s="1"/>
  <c r="K114"/>
  <c r="Q114" s="1"/>
  <c r="K113"/>
  <c r="Q113" s="1"/>
  <c r="K112"/>
  <c r="Q112" s="1"/>
  <c r="K111"/>
  <c r="Q111" s="1"/>
  <c r="K110"/>
  <c r="Q110" s="1"/>
  <c r="K109"/>
  <c r="Q109" s="1"/>
  <c r="K108"/>
  <c r="Q108" s="1"/>
  <c r="K107"/>
  <c r="Q107" s="1"/>
  <c r="K106"/>
  <c r="Q106" s="1"/>
  <c r="K105"/>
  <c r="Q105" s="1"/>
  <c r="K104"/>
  <c r="Q104" s="1"/>
  <c r="K103"/>
  <c r="Q103" s="1"/>
  <c r="K102"/>
  <c r="Q102" s="1"/>
  <c r="K101"/>
  <c r="Q101" s="1"/>
  <c r="K100"/>
  <c r="Q100" s="1"/>
  <c r="K99"/>
  <c r="Q99" s="1"/>
  <c r="K98"/>
  <c r="Q98" s="1"/>
  <c r="K97"/>
  <c r="Q97" s="1"/>
  <c r="K96"/>
  <c r="Q96" s="1"/>
  <c r="K95"/>
  <c r="Q95" s="1"/>
  <c r="K94"/>
  <c r="Q94" s="1"/>
  <c r="K93"/>
  <c r="Q93" s="1"/>
  <c r="K92"/>
  <c r="Q92" s="1"/>
  <c r="K91"/>
  <c r="Q91" s="1"/>
  <c r="K90"/>
  <c r="Q90" s="1"/>
  <c r="K89"/>
  <c r="Q89" s="1"/>
  <c r="K88"/>
  <c r="Q88" s="1"/>
  <c r="K87"/>
  <c r="Q87" s="1"/>
  <c r="K86"/>
  <c r="Q86" s="1"/>
  <c r="K85"/>
  <c r="Q85" s="1"/>
  <c r="K84"/>
  <c r="Q84" s="1"/>
  <c r="K83"/>
  <c r="Q83" s="1"/>
  <c r="K82"/>
  <c r="Q82" s="1"/>
  <c r="K81"/>
  <c r="Q81" s="1"/>
  <c r="K80"/>
  <c r="Q80" s="1"/>
  <c r="K79"/>
  <c r="Q79" s="1"/>
  <c r="K78"/>
  <c r="Q78" s="1"/>
  <c r="K77"/>
  <c r="Q77" s="1"/>
  <c r="K76"/>
  <c r="Q76" s="1"/>
  <c r="K75"/>
  <c r="Q75" s="1"/>
  <c r="K74"/>
  <c r="Q74" s="1"/>
  <c r="K73"/>
  <c r="Q73" s="1"/>
  <c r="K72"/>
  <c r="Q72" s="1"/>
  <c r="K71"/>
  <c r="Q71" s="1"/>
  <c r="K70"/>
  <c r="Q70" s="1"/>
  <c r="K69"/>
  <c r="Q69" s="1"/>
  <c r="K68"/>
  <c r="Q68" s="1"/>
  <c r="K67"/>
  <c r="Q67" s="1"/>
  <c r="K66"/>
  <c r="Q66" s="1"/>
  <c r="K65"/>
  <c r="Q65" s="1"/>
  <c r="K64"/>
  <c r="Q64" s="1"/>
  <c r="K63"/>
  <c r="Q63" s="1"/>
  <c r="K62"/>
  <c r="Q62" s="1"/>
  <c r="K61"/>
  <c r="Q61" s="1"/>
  <c r="K60"/>
  <c r="Q60" s="1"/>
  <c r="K59"/>
  <c r="Q59" s="1"/>
  <c r="K58"/>
  <c r="Q58" s="1"/>
  <c r="K57"/>
  <c r="Q57" s="1"/>
  <c r="K56"/>
  <c r="Q56" s="1"/>
  <c r="K55"/>
  <c r="Q55" s="1"/>
  <c r="K54"/>
  <c r="Q54" s="1"/>
  <c r="K53"/>
  <c r="Q53" s="1"/>
  <c r="K52"/>
  <c r="Q52" s="1"/>
  <c r="K51"/>
  <c r="Q51" s="1"/>
  <c r="K50"/>
  <c r="Q50" s="1"/>
  <c r="K49"/>
  <c r="Q49" s="1"/>
  <c r="K48"/>
  <c r="Q48" s="1"/>
  <c r="K47"/>
  <c r="Q47" s="1"/>
  <c r="K46"/>
  <c r="Q46" s="1"/>
  <c r="K45"/>
  <c r="Q45" s="1"/>
  <c r="K44"/>
  <c r="Q44" s="1"/>
  <c r="K43"/>
  <c r="Q43" s="1"/>
  <c r="K42"/>
  <c r="Q42" s="1"/>
  <c r="K41"/>
  <c r="Q41" s="1"/>
  <c r="K40"/>
  <c r="Q40" s="1"/>
  <c r="K39"/>
  <c r="Q39" s="1"/>
  <c r="K38"/>
  <c r="Q38" s="1"/>
  <c r="K37"/>
  <c r="Q37" s="1"/>
  <c r="K36"/>
  <c r="Q36" s="1"/>
  <c r="K35"/>
  <c r="Q35" s="1"/>
  <c r="K34"/>
  <c r="Q34" s="1"/>
  <c r="K33"/>
  <c r="Q33" s="1"/>
  <c r="K32"/>
  <c r="Q32" s="1"/>
  <c r="K31"/>
  <c r="Q31" s="1"/>
  <c r="K30"/>
  <c r="Q30" s="1"/>
  <c r="K29"/>
  <c r="Q29" s="1"/>
  <c r="K28"/>
  <c r="Q28" s="1"/>
  <c r="K27"/>
  <c r="Q27" s="1"/>
  <c r="K26"/>
  <c r="Q26" s="1"/>
  <c r="K25"/>
  <c r="Q25" s="1"/>
  <c r="K24"/>
  <c r="Q24" s="1"/>
  <c r="K23"/>
  <c r="Q23" s="1"/>
  <c r="K22"/>
  <c r="Q22" s="1"/>
  <c r="K21"/>
  <c r="Q21" s="1"/>
  <c r="K20"/>
  <c r="Q20" s="1"/>
  <c r="K19"/>
  <c r="Q19" s="1"/>
  <c r="K18"/>
  <c r="Q18" s="1"/>
  <c r="K17"/>
  <c r="Q17" s="1"/>
  <c r="K16"/>
  <c r="Q16" s="1"/>
  <c r="K15"/>
  <c r="Q15" s="1"/>
  <c r="K14"/>
  <c r="Q14" s="1"/>
  <c r="K13"/>
  <c r="Q13" s="1"/>
  <c r="Q12"/>
  <c r="Q11"/>
  <c r="Q10"/>
  <c r="Q9"/>
  <c r="Q8"/>
  <c r="Q7"/>
  <c r="Q6"/>
  <c r="Q5"/>
  <c r="Q4"/>
  <c r="Q3"/>
  <c r="Q2"/>
  <c r="F3" i="2"/>
  <c r="F2"/>
  <c r="K538" i="1" l="1"/>
</calcChain>
</file>

<file path=xl/sharedStrings.xml><?xml version="1.0" encoding="utf-8"?>
<sst xmlns="http://schemas.openxmlformats.org/spreadsheetml/2006/main" count="2733" uniqueCount="176">
  <si>
    <t>DANE</t>
  </si>
  <si>
    <t>CODIGO DEPARTAMENTO</t>
  </si>
  <si>
    <t>DEPARTAMENTO</t>
  </si>
  <si>
    <t>MUNICIPIO</t>
  </si>
  <si>
    <t>CODIGO EPS</t>
  </si>
  <si>
    <t>NOMBRE EPS</t>
  </si>
  <si>
    <t>RECURSOS CON CARGO A CAJAS DE COMPENSACION FAMILIAR ART. 46 LEY 1438 DE 2011</t>
  </si>
  <si>
    <t>RECURSOS CON CARGO A CAJAS DE COMPENSACION FAMILIAR ART. 217 LEY 100 DE 1993</t>
  </si>
  <si>
    <t>TOTAL RECURSOS CAJAS DE COMPENSACION FAMILIAR</t>
  </si>
  <si>
    <t>RECURSOS ESFUERZO PROPIO A GIRAR POR ENTIDADES TERRITORIALES</t>
  </si>
  <si>
    <r>
      <t>RECURSOS ESFUERZO PROPIO GIRADO FOSYGA - COLJUEGOS</t>
    </r>
    <r>
      <rPr>
        <b/>
        <vertAlign val="superscript"/>
        <sz val="11"/>
        <color indexed="8"/>
        <rFont val="Calibri"/>
        <family val="2"/>
      </rPr>
      <t>*</t>
    </r>
  </si>
  <si>
    <t>RECURSOS SISTEMA GENERAL DE PARTICIPACIONES</t>
  </si>
  <si>
    <t>FOSYGA Y/O APORTES DEL PRESUPUESTO GENERAL DE LA NACION</t>
  </si>
  <si>
    <t>TOTAL LIQUIDACION NOVIEMBRE DE 2014</t>
  </si>
  <si>
    <t>15</t>
  </si>
  <si>
    <t>BOYACA</t>
  </si>
  <si>
    <t>TUNJA</t>
  </si>
  <si>
    <t>CCF009</t>
  </si>
  <si>
    <t>COMFABOY</t>
  </si>
  <si>
    <t>CCF024</t>
  </si>
  <si>
    <t>COMFAMILIAR HUILA</t>
  </si>
  <si>
    <t>EPS020</t>
  </si>
  <si>
    <t>CAPRECOM</t>
  </si>
  <si>
    <t>EPSS05</t>
  </si>
  <si>
    <t>SANITAS E.P.S. S.A.</t>
  </si>
  <si>
    <t>EPSS13</t>
  </si>
  <si>
    <t>E.P.S.  SALUDCOOP</t>
  </si>
  <si>
    <t>EPSS16</t>
  </si>
  <si>
    <t>COOMEVA E.P.S.  S.A.</t>
  </si>
  <si>
    <t>EPSS17</t>
  </si>
  <si>
    <t>E.P.S.  FAMISANAR  LTDA.</t>
  </si>
  <si>
    <t>EPSS33</t>
  </si>
  <si>
    <t>SALUDVIDA</t>
  </si>
  <si>
    <t>EPSS37</t>
  </si>
  <si>
    <t>LA NUEVA EPS S.A.</t>
  </si>
  <si>
    <t>ESS002</t>
  </si>
  <si>
    <t>EMDISALUD</t>
  </si>
  <si>
    <t>ESS133</t>
  </si>
  <si>
    <t>COMPARTA</t>
  </si>
  <si>
    <t>ALMEIDA</t>
  </si>
  <si>
    <t>AQUITANIA</t>
  </si>
  <si>
    <t>ARCABUCO</t>
  </si>
  <si>
    <t>BELEN</t>
  </si>
  <si>
    <t>BERBEO</t>
  </si>
  <si>
    <t>ESS024</t>
  </si>
  <si>
    <t>COOSALUD</t>
  </si>
  <si>
    <t>BETEITIVA</t>
  </si>
  <si>
    <t>BOAVITA</t>
  </si>
  <si>
    <t>BRICENO</t>
  </si>
  <si>
    <t>ESS091</t>
  </si>
  <si>
    <t>ECOOPSOS</t>
  </si>
  <si>
    <t>BUENAVISTA</t>
  </si>
  <si>
    <t>BUSBANZA</t>
  </si>
  <si>
    <t>CALDAS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</si>
  <si>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</si>
  <si>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</si>
  <si>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</si>
  <si>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</si>
  <si>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</si>
  <si>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</si>
  <si>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</si>
  <si>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</si>
  <si>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</si>
  <si>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</si>
  <si>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</si>
  <si>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</si>
  <si>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</si>
  <si>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</si>
  <si>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EPSI01</t>
  </si>
  <si>
    <t>DUSAKAWI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</si>
  <si>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</si>
  <si>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</si>
  <si>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</si>
  <si>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</si>
  <si>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</si>
  <si>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</si>
  <si>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</si>
  <si>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</si>
  <si>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</si>
  <si>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</si>
  <si>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</si>
  <si>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</si>
  <si>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</si>
  <si>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</si>
  <si>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</si>
  <si>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</si>
  <si>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</si>
  <si>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</si>
  <si>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JERICO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</si>
  <si>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</si>
  <si>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</si>
  <si>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</si>
  <si>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</si>
  <si>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</si>
  <si>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</si>
  <si>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</si>
  <si>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</si>
  <si>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</si>
  <si>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</si>
  <si>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</si>
  <si>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</si>
  <si>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</si>
  <si>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</si>
  <si>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</si>
  <si>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</si>
  <si>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</si>
  <si>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</si>
  <si>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</si>
  <si>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</si>
  <si>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</si>
  <si>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</si>
  <si>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</si>
  <si>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</si>
  <si>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</si>
  <si>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</si>
  <si>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</si>
  <si>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</si>
  <si>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EPSM33</t>
  </si>
  <si>
    <t>SALUDVIDA S.A .E.P.S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</si>
  <si>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</si>
  <si>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</si>
  <si>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</si>
  <si>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</si>
  <si>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</si>
  <si>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</si>
  <si>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</si>
  <si>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</si>
  <si>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</si>
  <si>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</si>
  <si>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</si>
  <si>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</si>
  <si>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</si>
  <si>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</si>
  <si>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</si>
  <si>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</si>
  <si>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</si>
  <si>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</si>
  <si>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</si>
  <si>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</si>
  <si>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</si>
  <si>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</si>
  <si>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</si>
  <si>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</si>
  <si>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</si>
  <si>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</si>
  <si>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</si>
  <si>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</si>
  <si>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</si>
  <si>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</si>
  <si>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</si>
  <si>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</si>
  <si>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</si>
  <si>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</si>
  <si>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</si>
  <si>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</si>
  <si>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</si>
  <si>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</si>
  <si>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</si>
  <si>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</si>
  <si>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</si>
  <si>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</si>
  <si>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</si>
  <si>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</si>
  <si>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</si>
  <si>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</si>
  <si>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</si>
  <si>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</si>
  <si>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</si>
  <si>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E.P.S.  Saludcoop</t>
  </si>
  <si>
    <t>RECURSOS ESFUERZO PROPIO DEPARTAMENTO</t>
  </si>
  <si>
    <t>RECURSOS ESFUERZO PROPIO MUNICIPIO</t>
  </si>
  <si>
    <t>Etiquetas de fila</t>
  </si>
  <si>
    <t>Total general</t>
  </si>
  <si>
    <t>Suma de DEPARTAMENTO2</t>
  </si>
  <si>
    <t>Suma de RECURSOS ESFUERZO PROPIO DEPARTAMENTO</t>
  </si>
  <si>
    <t>* NOTA: A partir del mes de octubre de 2013 los recursos que mensualmente giraba COLJUEGOS a los municipios, se giran a través del Mecanismo Unico de Recaudo y Giro del Régimen Subsidiado (FOSYGA) directamente a las EPS e IPS y por consiguiente las entidades territoriales deben ejecutarlos como esfuerzo propio sin situación de fondos.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</si>
</sst>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164" fontId="0" fillId="0" borderId="1" xfId="1" applyFont="1" applyBorder="1"/>
    <xf numFmtId="164" fontId="0" fillId="0" borderId="0" xfId="1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43" fontId="0" fillId="0" borderId="1" xfId="0" applyNumberFormat="1" applyBorder="1"/>
    <xf numFmtId="43" fontId="5" fillId="3" borderId="1" xfId="2" applyFont="1" applyFill="1" applyBorder="1" applyAlignment="1">
      <alignment horizontal="center" vertical="center" wrapText="1"/>
    </xf>
    <xf numFmtId="43" fontId="5" fillId="4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ffi" refreshedDate="41956.802493055555" createdVersion="4" refreshedVersion="4" minRefreshableVersion="3" recordCount="536">
  <cacheSource type="worksheet">
    <worksheetSource ref="A1:P537" sheet="Hoja1"/>
  </cacheSource>
  <cacheFields count="16">
    <cacheField name="DANE" numFmtId="0">
      <sharedItems containsSemiMixedTypes="0" containsString="0" containsNumber="1" containsInteger="1" minValue="15001" maxValue="15897"/>
    </cacheField>
    <cacheField name="CODIGO DEPARTAMENTO" numFmtId="0">
      <sharedItems/>
    </cacheField>
    <cacheField name="DEPARTAMENTO" numFmtId="0">
      <sharedItems/>
    </cacheField>
    <cacheField name="MUNICIPIO" numFmtId="0">
      <sharedItems/>
    </cacheField>
    <cacheField name="CODIGO EPS" numFmtId="0">
      <sharedItems/>
    </cacheField>
    <cacheField name="NOMBRE EPS" numFmtId="0">
      <sharedItems count="15">
        <s v="COMFABOY"/>
        <s v="COMFAMILIAR HUILA"/>
        <s v="CAPRECOM"/>
        <s v="SANITAS E.P.S. S.A."/>
        <s v="E.P.S.  SALUDCOOP"/>
        <s v="COOMEVA E.P.S.  S.A."/>
        <s v="E.P.S.  FAMISANAR  LTDA."/>
        <s v="SALUDVIDA"/>
        <s v="LA NUEVA EPS S.A."/>
        <s v="EMDISALUD"/>
        <s v="COMPARTA"/>
        <s v="COOSALUD"/>
        <s v="ECOOPSOS"/>
        <s v="DUSAKAWI"/>
        <s v="SALUDVIDA S.A .E.P.S"/>
      </sharedItems>
    </cacheField>
    <cacheField name="RECURSOS CON CARGO A CAJAS DE COMPENSACION FAMILIAR ART. 46 LEY 1438 DE 2011" numFmtId="0">
      <sharedItems containsNonDate="0" containsString="0" containsBlank="1"/>
    </cacheField>
    <cacheField name="RECURSOS CON CARGO A CAJAS DE COMPENSACION FAMILIAR ART. 217 LEY 100 DE 1993" numFmtId="164">
      <sharedItems containsSemiMixedTypes="0" containsString="0" containsNumber="1" containsInteger="1" minValue="0" maxValue="0"/>
    </cacheField>
    <cacheField name="TOTAL RECURSOS CAJAS DE COMPENSACION FAMILIAR" numFmtId="164">
      <sharedItems containsSemiMixedTypes="0" containsString="0" containsNumber="1" containsInteger="1" minValue="0" maxValue="0"/>
    </cacheField>
    <cacheField name="RECURSOS ESFUERZO PROPIO A GIRAR POR ENTIDADES TERRITORIALES" numFmtId="164">
      <sharedItems containsSemiMixedTypes="0" containsString="0" containsNumber="1" minValue="0" maxValue="139351027.72999999"/>
    </cacheField>
    <cacheField name="DEPARTAMENTO2" numFmtId="164">
      <sharedItems containsSemiMixedTypes="0" containsString="0" containsNumber="1" minValue="0" maxValue="139351027.72999999"/>
    </cacheField>
    <cacheField name="MUNICIPIO2" numFmtId="0">
      <sharedItems containsString="0" containsBlank="1" containsNumber="1" minValue="0" maxValue="35328960.68"/>
    </cacheField>
    <cacheField name="RECURSOS ESFUERZO PROPIO GIRADO FOSYGA - COLJUEGOS*" numFmtId="164">
      <sharedItems containsSemiMixedTypes="0" containsString="0" containsNumber="1" minValue="0" maxValue="227716183.68000001"/>
    </cacheField>
    <cacheField name="RECURSOS SISTEMA GENERAL DE PARTICIPACIONES" numFmtId="164">
      <sharedItems containsSemiMixedTypes="0" containsString="0" containsNumber="1" minValue="0" maxValue="294331331.76999998"/>
    </cacheField>
    <cacheField name="FOSYGA Y/O APORTES DEL PRESUPUESTO GENERAL DE LA NACION" numFmtId="164">
      <sharedItems containsSemiMixedTypes="0" containsString="0" containsNumber="1" minValue="-578662.19999999995" maxValue="405941591.77999997"/>
    </cacheField>
    <cacheField name="TOTAL LIQUIDACION NOVIEMBRE DE 2014" numFmtId="164">
      <sharedItems containsSemiMixedTypes="0" containsString="0" containsNumber="1" minValue="-578662.19999999995" maxValue="854051123.85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uffi" refreshedDate="41956.80283912037" createdVersion="4" refreshedVersion="4" minRefreshableVersion="3" recordCount="533">
  <cacheSource type="worksheet">
    <worksheetSource ref="S1:AH534" sheet="Hoja1"/>
  </cacheSource>
  <cacheFields count="16">
    <cacheField name="DANE" numFmtId="0">
      <sharedItems containsSemiMixedTypes="0" containsString="0" containsNumber="1" containsInteger="1" minValue="15001" maxValue="15897"/>
    </cacheField>
    <cacheField name="CODIGO DEPARTAMENTO" numFmtId="0">
      <sharedItems/>
    </cacheField>
    <cacheField name="DEPARTAMENTO" numFmtId="0">
      <sharedItems/>
    </cacheField>
    <cacheField name="MUNICIPIO" numFmtId="0">
      <sharedItems/>
    </cacheField>
    <cacheField name="CODIGO EPS" numFmtId="0">
      <sharedItems/>
    </cacheField>
    <cacheField name="NOMBRE EPS" numFmtId="0">
      <sharedItems count="15">
        <s v="COMFABOY"/>
        <s v="COMFAMILIAR HUILA"/>
        <s v="CAPRECOM"/>
        <s v="SANITAS E.P.S. S.A."/>
        <s v="E.P.S.  Saludcoop"/>
        <s v="COOMEVA E.P.S.  S.A."/>
        <s v="E.P.S.  FAMISANAR  LTDA."/>
        <s v="SALUDVIDA"/>
        <s v="LA NUEVA EPS S.A."/>
        <s v="EMDISALUD"/>
        <s v="COMPARTA"/>
        <s v="COOSALUD"/>
        <s v="ECOOPSOS"/>
        <s v="DUSAKAWI"/>
        <s v="SALUDVIDA S.A .E.P.S"/>
      </sharedItems>
    </cacheField>
    <cacheField name="RECURSOS CON CARGO A CAJAS DE COMPENSACION FAMILIAR ART. 46 LEY 1438 DE 2011" numFmtId="0">
      <sharedItems containsNonDate="0" containsString="0" containsBlank="1"/>
    </cacheField>
    <cacheField name="RECURSOS CON CARGO A CAJAS DE COMPENSACION FAMILIAR ART. 217 LEY 100 DE 1993" numFmtId="0">
      <sharedItems containsNonDate="0" containsString="0" containsBlank="1"/>
    </cacheField>
    <cacheField name="TOTAL RECURSOS CAJAS DE COMPENSACION FAMILIAR" numFmtId="43">
      <sharedItems containsSemiMixedTypes="0" containsString="0" containsNumber="1" containsInteger="1" minValue="0" maxValue="76109038"/>
    </cacheField>
    <cacheField name="RECURSOS ESFUERZO PROPIO A GIRAR POR ENTIDADES TERRITORIALES" numFmtId="43">
      <sharedItems containsSemiMixedTypes="0" containsString="0" containsNumber="1" minValue="0" maxValue="139351027.72999999"/>
    </cacheField>
    <cacheField name="RECURSOS ESFUERZO PROPIO DEPARTAMENTO" numFmtId="43">
      <sharedItems containsSemiMixedTypes="0" containsString="0" containsNumber="1" minValue="0" maxValue="139351027.72999999"/>
    </cacheField>
    <cacheField name="RECURSOS ESFUERZO PROPIO MUNICIPIO" numFmtId="43">
      <sharedItems containsSemiMixedTypes="0" containsString="0" containsNumber="1" minValue="0" maxValue="35328960.68"/>
    </cacheField>
    <cacheField name="RECURSOS ESFUERZO PROPIO GIRADO FOSYGA - COLJUEGOS*" numFmtId="43">
      <sharedItems containsSemiMixedTypes="0" containsString="0" containsNumber="1" minValue="0" maxValue="227716183.68000001"/>
    </cacheField>
    <cacheField name="RECURSOS SISTEMA GENERAL DE PARTICIPACIONES" numFmtId="43">
      <sharedItems containsSemiMixedTypes="0" containsString="0" containsNumber="1" minValue="0" maxValue="294331331.76999998"/>
    </cacheField>
    <cacheField name="FOSYGA Y/O APORTES DEL PRESUPUESTO GENERAL DE LA NACION" numFmtId="43">
      <sharedItems containsSemiMixedTypes="0" containsString="0" containsNumber="1" minValue="-578662.19999999995" maxValue="405941591.77999997"/>
    </cacheField>
    <cacheField name="TOTAL LIQUIDACION NOVIEMBRE DE 2014" numFmtId="43">
      <sharedItems containsSemiMixedTypes="0" containsString="0" containsNumber="1" minValue="-578662.19999999995" maxValue="993402151.57999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6">
  <r>
    <n v="15001"/>
    <s v="15"/>
    <s v="BOYACA"/>
    <s v="TUNJA"/>
    <s v="CCF009"/>
    <x v="0"/>
    <m/>
    <n v="0"/>
    <n v="0"/>
    <n v="103725725.78"/>
    <n v="74348231.959999993"/>
    <n v="29377493.82"/>
    <n v="10262893.710000001"/>
    <n v="188208682.81999999"/>
    <n v="204493652.87"/>
    <n v="506690955.18000001"/>
  </r>
  <r>
    <n v="15001"/>
    <s v="15"/>
    <s v="BOYACA"/>
    <s v="TUNJA"/>
    <s v="CCF024"/>
    <x v="1"/>
    <m/>
    <n v="0"/>
    <n v="0"/>
    <n v="43019234.350000001"/>
    <n v="30835204.960000001"/>
    <n v="12184029.390000001"/>
    <n v="4256435.2"/>
    <n v="78057717.819999993"/>
    <n v="84811750.519999996"/>
    <n v="210145137.88999999"/>
  </r>
  <r>
    <n v="15001"/>
    <s v="15"/>
    <s v="BOYACA"/>
    <s v="TUNJA"/>
    <s v="EPS020"/>
    <x v="2"/>
    <m/>
    <n v="0"/>
    <n v="0"/>
    <n v="91898153.790000007"/>
    <n v="65870498.409999996"/>
    <n v="26027655.379999999"/>
    <n v="9092642.9100000001"/>
    <n v="166747741.19"/>
    <n v="181175778.88999999"/>
    <n v="448914316.77999997"/>
  </r>
  <r>
    <n v="15001"/>
    <s v="15"/>
    <s v="BOYACA"/>
    <s v="TUNJA"/>
    <s v="EPSS05"/>
    <x v="3"/>
    <m/>
    <n v="0"/>
    <n v="0"/>
    <n v="0"/>
    <n v="0"/>
    <n v="0"/>
    <n v="0"/>
    <n v="0"/>
    <n v="-28407.3"/>
    <n v="-28407.3"/>
  </r>
  <r>
    <n v="15001"/>
    <s v="15"/>
    <s v="BOYACA"/>
    <s v="TUNJA"/>
    <s v="EPSS13"/>
    <x v="4"/>
    <m/>
    <n v="0"/>
    <n v="0"/>
    <n v="1508280.03"/>
    <n v="1081100.69"/>
    <n v="427179.34"/>
    <n v="149233.16"/>
    <n v="2736750.17"/>
    <n v="2973550.59"/>
    <n v="7367813.9500000002"/>
  </r>
  <r>
    <n v="15001"/>
    <s v="15"/>
    <s v="BOYACA"/>
    <s v="TUNJA"/>
    <s v="EPSS16"/>
    <x v="5"/>
    <m/>
    <n v="0"/>
    <n v="0"/>
    <n v="232798.69"/>
    <n v="166864.79"/>
    <n v="65933.899999999994"/>
    <n v="23033.71"/>
    <n v="422409.52"/>
    <n v="458958.99"/>
    <n v="1137200.9099999999"/>
  </r>
  <r>
    <n v="15001"/>
    <s v="15"/>
    <s v="BOYACA"/>
    <s v="TUNJA"/>
    <s v="EPSS17"/>
    <x v="6"/>
    <m/>
    <n v="0"/>
    <n v="0"/>
    <n v="13211.48"/>
    <n v="9469.69"/>
    <n v="3741.79"/>
    <n v="1307.18"/>
    <n v="23972.03"/>
    <n v="26046.23"/>
    <n v="64536.92"/>
  </r>
  <r>
    <n v="15001"/>
    <s v="15"/>
    <s v="BOYACA"/>
    <s v="TUNJA"/>
    <s v="EPSS33"/>
    <x v="7"/>
    <m/>
    <n v="0"/>
    <n v="0"/>
    <n v="20633302.449999999"/>
    <n v="14789480.09"/>
    <n v="5843822.3600000003"/>
    <n v="2041512.73"/>
    <n v="37438799.740000002"/>
    <n v="40678234.409999996"/>
    <n v="100791849.33"/>
  </r>
  <r>
    <n v="15001"/>
    <s v="15"/>
    <s v="BOYACA"/>
    <s v="TUNJA"/>
    <s v="EPSS37"/>
    <x v="8"/>
    <m/>
    <n v="0"/>
    <n v="0"/>
    <n v="317619.42"/>
    <n v="227662.35"/>
    <n v="89957.07"/>
    <n v="31426.09"/>
    <n v="576315.39"/>
    <n v="626181.74"/>
    <n v="1551542.64"/>
  </r>
  <r>
    <n v="15001"/>
    <s v="15"/>
    <s v="BOYACA"/>
    <s v="TUNJA"/>
    <s v="ESS002"/>
    <x v="9"/>
    <m/>
    <n v="0"/>
    <n v="0"/>
    <n v="58794627.789999999"/>
    <n v="42142646.789999999"/>
    <n v="16651981"/>
    <n v="5817293.75"/>
    <n v="106681918.79000001"/>
    <n v="115912692.98"/>
    <n v="287206533.31"/>
  </r>
  <r>
    <n v="15001"/>
    <s v="15"/>
    <s v="BOYACA"/>
    <s v="TUNJA"/>
    <s v="ESS133"/>
    <x v="10"/>
    <m/>
    <n v="0"/>
    <n v="0"/>
    <n v="124739098.22"/>
    <n v="89410137.539999992"/>
    <n v="35328960.68"/>
    <n v="12342011.560000001"/>
    <n v="226337113.53"/>
    <n v="245921189.34"/>
    <n v="609339412.64999998"/>
  </r>
  <r>
    <n v="15022"/>
    <s v="15"/>
    <s v="BOYACA"/>
    <s v="ALMEIDA"/>
    <s v="CCF024"/>
    <x v="1"/>
    <m/>
    <n v="0"/>
    <n v="0"/>
    <n v="0"/>
    <n v="0"/>
    <m/>
    <n v="139711.43"/>
    <n v="10599851.130000001"/>
    <n v="19731111.859999999"/>
    <n v="30470674.420000002"/>
  </r>
  <r>
    <n v="15022"/>
    <s v="15"/>
    <s v="BOYACA"/>
    <s v="ALMEIDA"/>
    <s v="EPS020"/>
    <x v="2"/>
    <m/>
    <n v="0"/>
    <n v="0"/>
    <n v="0"/>
    <n v="0"/>
    <m/>
    <n v="212446.57"/>
    <n v="16118236.869999999"/>
    <n v="30003320.879999999"/>
    <n v="46334004.32"/>
  </r>
  <r>
    <n v="15047"/>
    <s v="15"/>
    <s v="BOYACA"/>
    <s v="AQUITANIA"/>
    <s v="CCF024"/>
    <x v="1"/>
    <m/>
    <n v="0"/>
    <n v="0"/>
    <n v="16493935.85"/>
    <n v="16493935.85"/>
    <m/>
    <n v="1610277.89"/>
    <n v="54811470.100000001"/>
    <n v="64368508.740000002"/>
    <n v="137284192.58000001"/>
  </r>
  <r>
    <n v="15047"/>
    <s v="15"/>
    <s v="BOYACA"/>
    <s v="AQUITANIA"/>
    <s v="EPS020"/>
    <x v="2"/>
    <m/>
    <n v="0"/>
    <n v="0"/>
    <n v="30400600.699999999"/>
    <n v="30400600.699999999"/>
    <m/>
    <n v="2967964.44"/>
    <n v="101025105.92"/>
    <n v="118640047.47"/>
    <n v="253033718.53"/>
  </r>
  <r>
    <n v="15047"/>
    <s v="15"/>
    <s v="BOYACA"/>
    <s v="AQUITANIA"/>
    <s v="EPSS13"/>
    <x v="4"/>
    <m/>
    <n v="0"/>
    <n v="0"/>
    <n v="20027.04"/>
    <n v="20027.04"/>
    <m/>
    <n v="1955.21"/>
    <n v="66552.44"/>
    <n v="78156.66"/>
    <n v="166691.35"/>
  </r>
  <r>
    <n v="15047"/>
    <s v="15"/>
    <s v="BOYACA"/>
    <s v="AQUITANIA"/>
    <s v="EPSS37"/>
    <x v="8"/>
    <m/>
    <n v="0"/>
    <n v="0"/>
    <n v="83234.880000000005"/>
    <n v="83234.880000000005"/>
    <m/>
    <n v="8126.1"/>
    <n v="276600.21999999997"/>
    <n v="324828.79999999999"/>
    <n v="692790"/>
  </r>
  <r>
    <n v="15047"/>
    <s v="15"/>
    <s v="BOYACA"/>
    <s v="AQUITANIA"/>
    <s v="ESS133"/>
    <x v="10"/>
    <m/>
    <n v="0"/>
    <n v="0"/>
    <n v="34742611.530000001"/>
    <n v="34742611.530000001"/>
    <m/>
    <n v="3391868.36"/>
    <n v="115454166.31999999"/>
    <n v="135584987.97"/>
    <n v="289173634.18000001"/>
  </r>
  <r>
    <n v="15051"/>
    <s v="15"/>
    <s v="BOYACA"/>
    <s v="ARCABUCO"/>
    <s v="CCF009"/>
    <x v="0"/>
    <m/>
    <n v="0"/>
    <n v="0"/>
    <n v="6579985.7599999998"/>
    <n v="6579985.7599999998"/>
    <m/>
    <n v="298932.98"/>
    <n v="23112933.41"/>
    <n v="27033357.670000002"/>
    <n v="57025209.82"/>
  </r>
  <r>
    <n v="15051"/>
    <s v="15"/>
    <s v="BOYACA"/>
    <s v="ARCABUCO"/>
    <s v="CCF024"/>
    <x v="1"/>
    <m/>
    <n v="0"/>
    <n v="0"/>
    <n v="6081717.75"/>
    <n v="6081717.75"/>
    <m/>
    <n v="276296.34000000003"/>
    <n v="21362711.469999999"/>
    <n v="24986262.43"/>
    <n v="52706987.990000002"/>
  </r>
  <r>
    <n v="15051"/>
    <s v="15"/>
    <s v="BOYACA"/>
    <s v="ARCABUCO"/>
    <s v="EPS020"/>
    <x v="2"/>
    <m/>
    <n v="0"/>
    <n v="0"/>
    <n v="8034148.4299999997"/>
    <n v="8034148.4299999997"/>
    <m/>
    <n v="364996.53"/>
    <n v="28220841.870000001"/>
    <n v="33007671.420000002"/>
    <n v="69627658.25"/>
  </r>
  <r>
    <n v="15051"/>
    <s v="15"/>
    <s v="BOYACA"/>
    <s v="ARCABUCO"/>
    <s v="EPSS37"/>
    <x v="8"/>
    <m/>
    <n v="0"/>
    <n v="0"/>
    <n v="18361.060000000001"/>
    <n v="18361.060000000001"/>
    <m/>
    <n v="834.15"/>
    <n v="64495.25"/>
    <n v="75434.95"/>
    <n v="159125.41"/>
  </r>
  <r>
    <n v="15087"/>
    <s v="15"/>
    <s v="BOYACA"/>
    <s v="BELEN"/>
    <s v="CCF009"/>
    <x v="0"/>
    <m/>
    <n v="0"/>
    <n v="0"/>
    <n v="2148421.21"/>
    <n v="2148421.21"/>
    <m/>
    <n v="469010.27"/>
    <n v="36085144.740000002"/>
    <n v="48621382.579999998"/>
    <n v="87323958.799999997"/>
  </r>
  <r>
    <n v="15087"/>
    <s v="15"/>
    <s v="BOYACA"/>
    <s v="BELEN"/>
    <s v="CCF024"/>
    <x v="1"/>
    <m/>
    <n v="0"/>
    <n v="0"/>
    <n v="3190737.74"/>
    <n v="3190737.74"/>
    <m/>
    <n v="696552.78"/>
    <n v="53592020.340000004"/>
    <n v="72210272.189999998"/>
    <n v="129689583.05"/>
  </r>
  <r>
    <n v="15087"/>
    <s v="15"/>
    <s v="BOYACA"/>
    <s v="BELEN"/>
    <s v="EPS020"/>
    <x v="2"/>
    <m/>
    <n v="0"/>
    <n v="0"/>
    <n v="1165834.05"/>
    <n v="1165834.05"/>
    <m/>
    <n v="254506.95"/>
    <n v="19581490.920000002"/>
    <n v="26384241.170000002"/>
    <n v="47386073.090000004"/>
  </r>
  <r>
    <n v="15087"/>
    <s v="15"/>
    <s v="BOYACA"/>
    <s v="BELEN"/>
    <s v="EPSS37"/>
    <x v="8"/>
    <m/>
    <n v="0"/>
    <n v="0"/>
    <n v="0"/>
    <n v="0"/>
    <m/>
    <n v="0"/>
    <n v="0"/>
    <n v="-107914.32"/>
    <n v="-107914.32"/>
  </r>
  <r>
    <n v="15090"/>
    <s v="15"/>
    <s v="BOYACA"/>
    <s v="BERBEO"/>
    <s v="CCF009"/>
    <x v="0"/>
    <m/>
    <n v="0"/>
    <n v="0"/>
    <n v="0"/>
    <n v="0"/>
    <m/>
    <n v="51789.14"/>
    <n v="3937493.2"/>
    <n v="6965481.0099999998"/>
    <n v="10954763.35"/>
  </r>
  <r>
    <n v="15090"/>
    <s v="15"/>
    <s v="BOYACA"/>
    <s v="BERBEO"/>
    <s v="EPS020"/>
    <x v="2"/>
    <m/>
    <n v="0"/>
    <n v="0"/>
    <n v="0"/>
    <n v="0"/>
    <m/>
    <n v="96413.54"/>
    <n v="7330256.04"/>
    <n v="12967326.33"/>
    <n v="20393995.91"/>
  </r>
  <r>
    <n v="15090"/>
    <s v="15"/>
    <s v="BOYACA"/>
    <s v="BERBEO"/>
    <s v="ESS024"/>
    <x v="11"/>
    <m/>
    <n v="0"/>
    <n v="0"/>
    <n v="0"/>
    <n v="0"/>
    <m/>
    <n v="207699.32"/>
    <n v="15791238.76"/>
    <n v="27934924.149999999"/>
    <n v="43933862.229999997"/>
  </r>
  <r>
    <n v="15092"/>
    <s v="15"/>
    <s v="BOYACA"/>
    <s v="BETEITIVA"/>
    <s v="EPS020"/>
    <x v="2"/>
    <m/>
    <n v="0"/>
    <n v="0"/>
    <n v="0"/>
    <n v="0"/>
    <m/>
    <n v="340478"/>
    <n v="25844530"/>
    <n v="49650406.75"/>
    <n v="75835414.75"/>
  </r>
  <r>
    <n v="15097"/>
    <s v="15"/>
    <s v="BOYACA"/>
    <s v="BOAVITA"/>
    <s v="EPSS17"/>
    <x v="6"/>
    <m/>
    <n v="0"/>
    <n v="0"/>
    <n v="0"/>
    <n v="0"/>
    <m/>
    <n v="1834.8"/>
    <n v="138946.26"/>
    <n v="321916"/>
    <n v="462697.06"/>
  </r>
  <r>
    <n v="15097"/>
    <s v="15"/>
    <s v="BOYACA"/>
    <s v="BOAVITA"/>
    <s v="EPSS37"/>
    <x v="8"/>
    <m/>
    <n v="0"/>
    <n v="0"/>
    <n v="0"/>
    <n v="0"/>
    <m/>
    <n v="757.74"/>
    <n v="57382.23"/>
    <n v="132945.34"/>
    <n v="191085.31"/>
  </r>
  <r>
    <n v="15097"/>
    <s v="15"/>
    <s v="BOYACA"/>
    <s v="BOAVITA"/>
    <s v="ESS133"/>
    <x v="10"/>
    <m/>
    <n v="0"/>
    <n v="0"/>
    <n v="0"/>
    <n v="0"/>
    <m/>
    <n v="1082297.46"/>
    <n v="81960727.510000005"/>
    <n v="189889736.08000001"/>
    <n v="272932761.05000001"/>
  </r>
  <r>
    <n v="15104"/>
    <s v="15"/>
    <s v="BOYACA"/>
    <s v="BOYACA"/>
    <s v="CCF009"/>
    <x v="0"/>
    <m/>
    <n v="0"/>
    <n v="0"/>
    <n v="7332195.8399999999"/>
    <n v="7332195.8399999999"/>
    <m/>
    <n v="485022.43"/>
    <n v="37825896.289999999"/>
    <n v="56214391.950000003"/>
    <n v="101857506.51000001"/>
  </r>
  <r>
    <n v="15104"/>
    <s v="15"/>
    <s v="BOYACA"/>
    <s v="BOYACA"/>
    <s v="CCF024"/>
    <x v="1"/>
    <m/>
    <n v="0"/>
    <n v="0"/>
    <n v="3994227.46"/>
    <n v="3994227.46"/>
    <m/>
    <n v="264216.88"/>
    <n v="20605728.050000001"/>
    <n v="30622895.59"/>
    <n v="55487067.979999997"/>
  </r>
  <r>
    <n v="15104"/>
    <s v="15"/>
    <s v="BOYACA"/>
    <s v="BOYACA"/>
    <s v="EPS020"/>
    <x v="2"/>
    <m/>
    <n v="0"/>
    <n v="0"/>
    <n v="2280858.9"/>
    <n v="2280858.9"/>
    <m/>
    <n v="150878.09"/>
    <n v="11766670.449999999"/>
    <n v="17486861.890000001"/>
    <n v="31685269.329999998"/>
  </r>
  <r>
    <n v="15104"/>
    <s v="15"/>
    <s v="BOYACA"/>
    <s v="BOYACA"/>
    <s v="EPSS17"/>
    <x v="6"/>
    <m/>
    <n v="0"/>
    <n v="0"/>
    <n v="0"/>
    <n v="0"/>
    <m/>
    <n v="0"/>
    <n v="0"/>
    <n v="-59910"/>
    <n v="-59910"/>
  </r>
  <r>
    <n v="15104"/>
    <s v="15"/>
    <s v="BOYACA"/>
    <s v="BOYACA"/>
    <s v="ESS002"/>
    <x v="9"/>
    <m/>
    <n v="0"/>
    <n v="0"/>
    <n v="1335147.8"/>
    <n v="1335147.8"/>
    <m/>
    <n v="88319.6"/>
    <n v="6887863.21"/>
    <n v="10236295.25"/>
    <n v="18547625.859999999"/>
  </r>
  <r>
    <n v="15106"/>
    <s v="15"/>
    <s v="BOYACA"/>
    <s v="BRICENO"/>
    <s v="CCF009"/>
    <x v="0"/>
    <m/>
    <n v="0"/>
    <n v="0"/>
    <n v="2899328.36"/>
    <n v="2899328.36"/>
    <m/>
    <n v="183582.27"/>
    <n v="14053346.42"/>
    <n v="25259435.98"/>
    <n v="42395693.030000001"/>
  </r>
  <r>
    <n v="15106"/>
    <s v="15"/>
    <s v="BOYACA"/>
    <s v="BRICENO"/>
    <s v="ESS002"/>
    <x v="9"/>
    <m/>
    <n v="0"/>
    <n v="0"/>
    <n v="4301799.79"/>
    <n v="4301799.79"/>
    <m/>
    <n v="272385.21999999997"/>
    <n v="20851271.469999999"/>
    <n v="37478002.789999999"/>
    <n v="62903459.270000003"/>
  </r>
  <r>
    <n v="15106"/>
    <s v="15"/>
    <s v="BOYACA"/>
    <s v="BRICENO"/>
    <s v="ESS091"/>
    <x v="12"/>
    <m/>
    <n v="0"/>
    <n v="0"/>
    <n v="662732.85"/>
    <n v="662732.85"/>
    <m/>
    <n v="41963.51"/>
    <n v="3212335.11"/>
    <n v="5773839.9500000002"/>
    <n v="9690871.4199999999"/>
  </r>
  <r>
    <n v="15109"/>
    <s v="15"/>
    <s v="BOYACA"/>
    <s v="BUENAVISTA"/>
    <s v="CCF024"/>
    <x v="1"/>
    <m/>
    <n v="0"/>
    <n v="0"/>
    <n v="0"/>
    <n v="0"/>
    <m/>
    <n v="245253.32"/>
    <n v="19093925.350000001"/>
    <n v="26807281.420000002"/>
    <n v="46146460.090000004"/>
  </r>
  <r>
    <n v="15109"/>
    <s v="15"/>
    <s v="BOYACA"/>
    <s v="BUENAVISTA"/>
    <s v="EPSS17"/>
    <x v="6"/>
    <m/>
    <n v="0"/>
    <n v="0"/>
    <n v="0"/>
    <n v="0"/>
    <m/>
    <n v="23.9"/>
    <n v="1860.48"/>
    <n v="2612.0500000000002"/>
    <n v="4496.43"/>
  </r>
  <r>
    <n v="15109"/>
    <s v="15"/>
    <s v="BOYACA"/>
    <s v="BUENAVISTA"/>
    <s v="EPSS33"/>
    <x v="7"/>
    <m/>
    <n v="0"/>
    <n v="0"/>
    <n v="0"/>
    <n v="0"/>
    <m/>
    <n v="865823.78"/>
    <n v="67407752.170000002"/>
    <n v="94638402.030000001"/>
    <n v="162911977.97999999"/>
  </r>
  <r>
    <n v="15114"/>
    <s v="15"/>
    <s v="BOYACA"/>
    <s v="BUSBANZA"/>
    <s v="CCF024"/>
    <x v="1"/>
    <m/>
    <n v="0"/>
    <n v="0"/>
    <n v="0"/>
    <n v="0"/>
    <m/>
    <n v="50991.14"/>
    <n v="3883347.47"/>
    <n v="6386884.7300000004"/>
    <n v="10321223.34"/>
  </r>
  <r>
    <n v="15114"/>
    <s v="15"/>
    <s v="BOYACA"/>
    <s v="BUSBANZA"/>
    <s v="EPS020"/>
    <x v="2"/>
    <m/>
    <n v="0"/>
    <n v="0"/>
    <n v="0"/>
    <n v="0"/>
    <m/>
    <n v="77421.86"/>
    <n v="5896239.5300000003"/>
    <n v="9697458.8300000001"/>
    <n v="15671120.220000001"/>
  </r>
  <r>
    <n v="15131"/>
    <s v="15"/>
    <s v="BOYACA"/>
    <s v="CALDAS"/>
    <s v="CCF009"/>
    <x v="0"/>
    <m/>
    <n v="0"/>
    <n v="0"/>
    <n v="1795772.03"/>
    <n v="1795772.03"/>
    <m/>
    <n v="141769.54999999999"/>
    <n v="11022884.98"/>
    <n v="16902354.129999999"/>
    <n v="29862780.690000001"/>
  </r>
  <r>
    <n v="15131"/>
    <s v="15"/>
    <s v="BOYACA"/>
    <s v="CALDAS"/>
    <s v="CCF024"/>
    <x v="1"/>
    <m/>
    <n v="0"/>
    <n v="0"/>
    <n v="1363577.85"/>
    <n v="1363577.85"/>
    <m/>
    <n v="107649.42"/>
    <n v="8369972.1200000001"/>
    <n v="12834410.689999999"/>
    <n v="22675610.079999998"/>
  </r>
  <r>
    <n v="15131"/>
    <s v="15"/>
    <s v="BOYACA"/>
    <s v="CALDAS"/>
    <s v="EPSS17"/>
    <x v="6"/>
    <m/>
    <n v="0"/>
    <n v="0"/>
    <n v="0"/>
    <n v="0"/>
    <m/>
    <n v="0"/>
    <n v="0"/>
    <n v="-482.24"/>
    <n v="-482.24"/>
  </r>
  <r>
    <n v="15131"/>
    <s v="15"/>
    <s v="BOYACA"/>
    <s v="CALDAS"/>
    <s v="ESS002"/>
    <x v="9"/>
    <m/>
    <n v="0"/>
    <n v="0"/>
    <n v="6136184.1200000001"/>
    <n v="6136184.1200000001"/>
    <m/>
    <n v="484429.03"/>
    <n v="37665388.899999999"/>
    <n v="57755636.850000001"/>
    <n v="102041638.90000001"/>
  </r>
  <r>
    <n v="15135"/>
    <s v="15"/>
    <s v="BOYACA"/>
    <s v="CAMPOHERMOSO"/>
    <s v="CCF009"/>
    <x v="0"/>
    <m/>
    <n v="0"/>
    <n v="0"/>
    <n v="1692113.73"/>
    <n v="1692113.73"/>
    <m/>
    <n v="76410.63"/>
    <n v="5684728.3399999999"/>
    <n v="9243088.2799999993"/>
    <n v="16696340.98"/>
  </r>
  <r>
    <n v="15135"/>
    <s v="15"/>
    <s v="BOYACA"/>
    <s v="CAMPOHERMOSO"/>
    <s v="EPS020"/>
    <x v="2"/>
    <m/>
    <n v="0"/>
    <n v="0"/>
    <n v="3997320.53"/>
    <n v="3997320.53"/>
    <m/>
    <n v="180506.66"/>
    <n v="13429169.039999999"/>
    <n v="21835167.379999999"/>
    <n v="39442163.609999999"/>
  </r>
  <r>
    <n v="15135"/>
    <s v="15"/>
    <s v="BOYACA"/>
    <s v="CAMPOHERMOSO"/>
    <s v="EPSS13"/>
    <x v="4"/>
    <m/>
    <n v="0"/>
    <n v="0"/>
    <n v="34322.53"/>
    <n v="34322.53"/>
    <m/>
    <n v="1549.9"/>
    <n v="115308.02"/>
    <n v="187485.17"/>
    <n v="338665.62"/>
  </r>
  <r>
    <n v="15135"/>
    <s v="15"/>
    <s v="BOYACA"/>
    <s v="CAMPOHERMOSO"/>
    <s v="EPSS37"/>
    <x v="8"/>
    <m/>
    <n v="0"/>
    <n v="0"/>
    <n v="96050.98"/>
    <n v="96050.98"/>
    <m/>
    <n v="4337.37"/>
    <n v="322687.38"/>
    <n v="524673.77"/>
    <n v="947749.5"/>
  </r>
  <r>
    <n v="15135"/>
    <s v="15"/>
    <s v="BOYACA"/>
    <s v="CAMPOHERMOSO"/>
    <s v="ESS024"/>
    <x v="11"/>
    <m/>
    <n v="0"/>
    <n v="0"/>
    <n v="8405345.2300000004"/>
    <n v="8405345.2300000004"/>
    <m/>
    <n v="379559.44"/>
    <n v="28238116.219999999"/>
    <n v="45913786.060000002"/>
    <n v="82936806.950000003"/>
  </r>
  <r>
    <n v="15162"/>
    <s v="15"/>
    <s v="BOYACA"/>
    <s v="CERINZA"/>
    <s v="CCF024"/>
    <x v="1"/>
    <m/>
    <n v="0"/>
    <n v="0"/>
    <n v="2105913.5499999998"/>
    <n v="2105913.5499999998"/>
    <m/>
    <n v="198206.44"/>
    <n v="15356345.109999999"/>
    <n v="22282959.949999999"/>
    <n v="39943425.049999997"/>
  </r>
  <r>
    <n v="15162"/>
    <s v="15"/>
    <s v="BOYACA"/>
    <s v="CERINZA"/>
    <s v="EPS020"/>
    <x v="2"/>
    <m/>
    <n v="0"/>
    <n v="0"/>
    <n v="4287059.04"/>
    <n v="4287059.04"/>
    <m/>
    <n v="403493.64"/>
    <n v="31261282.379999999"/>
    <n v="45361959.420000002"/>
    <n v="81313794.480000004"/>
  </r>
  <r>
    <n v="15162"/>
    <s v="15"/>
    <s v="BOYACA"/>
    <s v="CERINZA"/>
    <s v="EPSS37"/>
    <x v="8"/>
    <m/>
    <n v="0"/>
    <n v="0"/>
    <n v="2995.41"/>
    <n v="2995.41"/>
    <m/>
    <n v="281.92"/>
    <n v="21842.51"/>
    <n v="31694.76"/>
    <n v="56814.6"/>
  </r>
  <r>
    <n v="15172"/>
    <s v="15"/>
    <s v="BOYACA"/>
    <s v="CHINAVITA"/>
    <s v="CCF024"/>
    <x v="1"/>
    <m/>
    <n v="0"/>
    <n v="0"/>
    <n v="6810058.1399999997"/>
    <n v="6810058.1399999997"/>
    <m/>
    <n v="352499.83"/>
    <n v="27137382.09"/>
    <n v="41642830.549999997"/>
    <n v="75942770.609999999"/>
  </r>
  <r>
    <n v="15172"/>
    <s v="15"/>
    <s v="BOYACA"/>
    <s v="CHINAVITA"/>
    <s v="EPSS37"/>
    <x v="8"/>
    <m/>
    <n v="0"/>
    <n v="0"/>
    <n v="4500.37"/>
    <n v="4500.37"/>
    <m/>
    <n v="232.95"/>
    <n v="17933.54"/>
    <n v="27519.37"/>
    <n v="50186.23"/>
  </r>
  <r>
    <n v="15172"/>
    <s v="15"/>
    <s v="BOYACA"/>
    <s v="CHINAVITA"/>
    <s v="ESS002"/>
    <x v="9"/>
    <m/>
    <n v="0"/>
    <n v="0"/>
    <n v="5579231.4900000002"/>
    <n v="5579231.4900000002"/>
    <m/>
    <n v="288790.21999999997"/>
    <n v="22232664.370000001"/>
    <n v="34116447.619999997"/>
    <n v="62217133.700000003"/>
  </r>
  <r>
    <n v="15176"/>
    <s v="15"/>
    <s v="BOYACA"/>
    <s v="CHIQUINQUIRA"/>
    <s v="CCF009"/>
    <x v="0"/>
    <m/>
    <n v="0"/>
    <n v="0"/>
    <n v="49648259.049999997"/>
    <n v="49648259.049999997"/>
    <m/>
    <n v="11359132.02"/>
    <n v="151204359.38999999"/>
    <n v="163334693.56999999"/>
    <n v="375546444.02999997"/>
  </r>
  <r>
    <n v="15176"/>
    <s v="15"/>
    <s v="BOYACA"/>
    <s v="CHIQUINQUIRA"/>
    <s v="CCF024"/>
    <x v="1"/>
    <m/>
    <n v="0"/>
    <n v="0"/>
    <n v="31740038.359999999"/>
    <n v="31740038.359999999"/>
    <m/>
    <n v="7261871.6699999999"/>
    <n v="96664661.75"/>
    <n v="104419561.52"/>
    <n v="240086133.30000001"/>
  </r>
  <r>
    <n v="15176"/>
    <s v="15"/>
    <s v="BOYACA"/>
    <s v="CHIQUINQUIRA"/>
    <s v="EPS020"/>
    <x v="2"/>
    <m/>
    <n v="0"/>
    <n v="0"/>
    <n v="21918797.600000001"/>
    <n v="21918797.600000001"/>
    <m/>
    <n v="5014848.8600000003"/>
    <n v="66753956.979999997"/>
    <n v="72109277.489999995"/>
    <n v="165796880.93000001"/>
  </r>
  <r>
    <n v="15176"/>
    <s v="15"/>
    <s v="BOYACA"/>
    <s v="CHIQUINQUIRA"/>
    <s v="EPSS05"/>
    <x v="3"/>
    <m/>
    <n v="0"/>
    <n v="0"/>
    <n v="0"/>
    <n v="0"/>
    <m/>
    <n v="0"/>
    <n v="0"/>
    <n v="-19506.3"/>
    <n v="-19506.3"/>
  </r>
  <r>
    <n v="15176"/>
    <s v="15"/>
    <s v="BOYACA"/>
    <s v="CHIQUINQUIRA"/>
    <s v="EPSS13"/>
    <x v="4"/>
    <m/>
    <n v="0"/>
    <n v="0"/>
    <n v="659410.06999999995"/>
    <n v="659410.06999999995"/>
    <m/>
    <n v="150867.85"/>
    <n v="2008241.17"/>
    <n v="2169351.85"/>
    <n v="4987870.9400000004"/>
  </r>
  <r>
    <n v="15176"/>
    <s v="15"/>
    <s v="BOYACA"/>
    <s v="CHIQUINQUIRA"/>
    <s v="EPSS16"/>
    <x v="5"/>
    <m/>
    <n v="0"/>
    <n v="0"/>
    <n v="108945.68"/>
    <n v="108945.68"/>
    <m/>
    <n v="24925.919999999998"/>
    <n v="331795.37"/>
    <n v="358413.57"/>
    <n v="824080.54"/>
  </r>
  <r>
    <n v="15176"/>
    <s v="15"/>
    <s v="BOYACA"/>
    <s v="CHIQUINQUIRA"/>
    <s v="EPSS17"/>
    <x v="6"/>
    <m/>
    <n v="0"/>
    <n v="0"/>
    <n v="0"/>
    <n v="0"/>
    <m/>
    <n v="0"/>
    <n v="0"/>
    <n v="-460492"/>
    <n v="-460492"/>
  </r>
  <r>
    <n v="15176"/>
    <s v="15"/>
    <s v="BOYACA"/>
    <s v="CHIQUINQUIRA"/>
    <s v="EPSS33"/>
    <x v="7"/>
    <m/>
    <n v="0"/>
    <n v="0"/>
    <n v="18818161.25"/>
    <n v="18818161.25"/>
    <m/>
    <n v="4305447.5999999996"/>
    <n v="57310932.369999997"/>
    <n v="61908688.460000001"/>
    <n v="142343229.68000001"/>
  </r>
  <r>
    <n v="15176"/>
    <s v="15"/>
    <s v="BOYACA"/>
    <s v="CHIQUINQUIRA"/>
    <s v="EPSS37"/>
    <x v="8"/>
    <m/>
    <n v="0"/>
    <n v="0"/>
    <n v="0"/>
    <n v="0"/>
    <m/>
    <n v="0"/>
    <n v="0"/>
    <n v="-100741.57"/>
    <n v="-100741.57"/>
  </r>
  <r>
    <n v="15176"/>
    <s v="15"/>
    <s v="BOYACA"/>
    <s v="CHIQUINQUIRA"/>
    <s v="ESS002"/>
    <x v="9"/>
    <m/>
    <n v="0"/>
    <n v="0"/>
    <n v="44883247.950000003"/>
    <n v="44883247.950000003"/>
    <m/>
    <n v="10268934.880000001"/>
    <n v="136692461.83000001"/>
    <n v="147658582.44999999"/>
    <n v="339503227.11000001"/>
  </r>
  <r>
    <n v="15176"/>
    <s v="15"/>
    <s v="BOYACA"/>
    <s v="CHIQUINQUIRA"/>
    <s v="ESS091"/>
    <x v="12"/>
    <m/>
    <n v="0"/>
    <n v="0"/>
    <n v="2742761.04"/>
    <n v="2742761.04"/>
    <m/>
    <n v="627522.19999999995"/>
    <n v="8353111.1399999997"/>
    <n v="9023237.5199999996"/>
    <n v="20746631.899999999"/>
  </r>
  <r>
    <n v="15180"/>
    <s v="15"/>
    <s v="BOYACA"/>
    <s v="CHISCAS"/>
    <s v="EPSS37"/>
    <x v="8"/>
    <m/>
    <n v="0"/>
    <n v="0"/>
    <n v="19241.97"/>
    <n v="19241.97"/>
    <m/>
    <n v="976.02"/>
    <n v="73068.070000000007"/>
    <n v="148863.28"/>
    <n v="242149.34"/>
  </r>
  <r>
    <n v="15180"/>
    <s v="15"/>
    <s v="BOYACA"/>
    <s v="CHISCAS"/>
    <s v="ESS133"/>
    <x v="10"/>
    <m/>
    <n v="0"/>
    <n v="0"/>
    <n v="16252266.029999999"/>
    <n v="16252266.029999999"/>
    <m/>
    <n v="824369.98"/>
    <n v="61715172.93"/>
    <n v="125733763.04000001"/>
    <n v="204525571.97999999"/>
  </r>
  <r>
    <n v="15183"/>
    <s v="15"/>
    <s v="BOYACA"/>
    <s v="CHITA"/>
    <s v="EPS020"/>
    <x v="2"/>
    <m/>
    <n v="0"/>
    <n v="0"/>
    <n v="4637905.66"/>
    <n v="4637905.66"/>
    <m/>
    <n v="297450.08"/>
    <n v="22641536.620000001"/>
    <n v="41084559.939999998"/>
    <n v="68661452.299999997"/>
  </r>
  <r>
    <n v="15183"/>
    <s v="15"/>
    <s v="BOYACA"/>
    <s v="CHITA"/>
    <s v="EPSS37"/>
    <x v="8"/>
    <m/>
    <n v="0"/>
    <n v="0"/>
    <n v="37963.15"/>
    <n v="37963.15"/>
    <m/>
    <n v="2434.75"/>
    <n v="185330.22"/>
    <n v="336293.91"/>
    <n v="562022.03"/>
  </r>
  <r>
    <n v="15183"/>
    <s v="15"/>
    <s v="BOYACA"/>
    <s v="CHITA"/>
    <s v="ESS133"/>
    <x v="10"/>
    <m/>
    <n v="0"/>
    <n v="0"/>
    <n v="25172215.190000001"/>
    <n v="25172215.190000001"/>
    <m/>
    <n v="1614409.17"/>
    <n v="122886853.16"/>
    <n v="222986291.47"/>
    <n v="372659768.99000001"/>
  </r>
  <r>
    <n v="15185"/>
    <s v="15"/>
    <s v="BOYACA"/>
    <s v="CHITARAQUE"/>
    <s v="CCF024"/>
    <x v="1"/>
    <m/>
    <n v="0"/>
    <n v="0"/>
    <n v="5217145.5599999996"/>
    <n v="5217145.5599999996"/>
    <m/>
    <n v="291429.46000000002"/>
    <n v="22165525.789999999"/>
    <n v="24861429.120000001"/>
    <n v="52535529.93"/>
  </r>
  <r>
    <n v="15185"/>
    <s v="15"/>
    <s v="BOYACA"/>
    <s v="CHITARAQUE"/>
    <s v="ESS002"/>
    <x v="9"/>
    <m/>
    <n v="0"/>
    <n v="0"/>
    <n v="4586644.41"/>
    <n v="4586644.41"/>
    <m/>
    <n v="256209.7"/>
    <n v="19486783.27"/>
    <n v="21856881.949999999"/>
    <n v="46186519.329999998"/>
  </r>
  <r>
    <n v="15185"/>
    <s v="15"/>
    <s v="BOYACA"/>
    <s v="CHITARAQUE"/>
    <s v="ESS024"/>
    <x v="11"/>
    <m/>
    <n v="0"/>
    <n v="0"/>
    <n v="6845248.75"/>
    <n v="6845248.75"/>
    <m/>
    <n v="382375.22"/>
    <n v="29082672.890000001"/>
    <n v="32619880.850000001"/>
    <n v="68930177.709999993"/>
  </r>
  <r>
    <n v="15185"/>
    <s v="15"/>
    <s v="BOYACA"/>
    <s v="CHITARAQUE"/>
    <s v="ESS133"/>
    <x v="10"/>
    <m/>
    <n v="0"/>
    <n v="0"/>
    <n v="6655227.2800000003"/>
    <n v="6655227.2800000003"/>
    <m/>
    <n v="371760.62"/>
    <n v="28275349.050000001"/>
    <n v="31714365.48"/>
    <n v="67016702.43"/>
  </r>
  <r>
    <n v="15187"/>
    <s v="15"/>
    <s v="BOYACA"/>
    <s v="CHIVATA"/>
    <s v="EPS020"/>
    <x v="2"/>
    <m/>
    <n v="0"/>
    <n v="0"/>
    <n v="812088.97"/>
    <n v="812088.97"/>
    <m/>
    <n v="144163.91"/>
    <n v="10892905.039999999"/>
    <n v="15271027.17"/>
    <n v="27120185.09"/>
  </r>
  <r>
    <n v="15187"/>
    <s v="15"/>
    <s v="BOYACA"/>
    <s v="CHIVATA"/>
    <s v="EPSS17"/>
    <x v="6"/>
    <m/>
    <n v="0"/>
    <n v="0"/>
    <n v="3281.58"/>
    <n v="3281.58"/>
    <m/>
    <n v="582.54999999999995"/>
    <n v="44017.279999999999"/>
    <n v="61708.89"/>
    <n v="109590.3"/>
  </r>
  <r>
    <n v="15187"/>
    <s v="15"/>
    <s v="BOYACA"/>
    <s v="CHIVATA"/>
    <s v="EPSS37"/>
    <x v="8"/>
    <m/>
    <n v="0"/>
    <n v="0"/>
    <n v="4508.34"/>
    <n v="4508.34"/>
    <m/>
    <n v="800.33"/>
    <n v="60472.36"/>
    <n v="84777.66"/>
    <n v="150558.69"/>
  </r>
  <r>
    <n v="15187"/>
    <s v="15"/>
    <s v="BOYACA"/>
    <s v="CHIVATA"/>
    <s v="ESS133"/>
    <x v="10"/>
    <m/>
    <n v="0"/>
    <n v="0"/>
    <n v="2277557.11"/>
    <n v="2277557.11"/>
    <m/>
    <n v="404317.21"/>
    <n v="30549871.32"/>
    <n v="42828603.859999999"/>
    <n v="76060349.5"/>
  </r>
  <r>
    <n v="15189"/>
    <s v="15"/>
    <s v="BOYACA"/>
    <s v="CIENEGA"/>
    <s v="CCF009"/>
    <x v="0"/>
    <m/>
    <n v="0"/>
    <n v="0"/>
    <n v="6501703.5099999998"/>
    <n v="6501703.5099999998"/>
    <m/>
    <n v="419892.9"/>
    <n v="32712169.34"/>
    <n v="46589429.240000002"/>
    <n v="86223194.989999995"/>
  </r>
  <r>
    <n v="15189"/>
    <s v="15"/>
    <s v="BOYACA"/>
    <s v="CIENEGA"/>
    <s v="CCF024"/>
    <x v="1"/>
    <m/>
    <n v="0"/>
    <n v="0"/>
    <n v="3974880.29"/>
    <n v="3974880.29"/>
    <m/>
    <n v="256705.65"/>
    <n v="19998906"/>
    <n v="28482905.140000001"/>
    <n v="52713397.079999998"/>
  </r>
  <r>
    <n v="15189"/>
    <s v="15"/>
    <s v="BOYACA"/>
    <s v="CIENEGA"/>
    <s v="ESS002"/>
    <x v="9"/>
    <m/>
    <n v="0"/>
    <n v="0"/>
    <n v="3430267.2"/>
    <n v="3430267.2"/>
    <m/>
    <n v="221533.45"/>
    <n v="17258781.66"/>
    <n v="24580356.57"/>
    <n v="45490938.880000003"/>
  </r>
  <r>
    <n v="15204"/>
    <s v="15"/>
    <s v="BOYACA"/>
    <s v="COMBITA"/>
    <s v="CCF024"/>
    <x v="1"/>
    <m/>
    <n v="0"/>
    <n v="0"/>
    <n v="4979716.88"/>
    <n v="4979716.88"/>
    <m/>
    <n v="265448.28999999998"/>
    <n v="20405982.859999999"/>
    <n v="22782029.300000001"/>
    <n v="48433177.329999998"/>
  </r>
  <r>
    <n v="15204"/>
    <s v="15"/>
    <s v="BOYACA"/>
    <s v="COMBITA"/>
    <s v="EPS020"/>
    <x v="2"/>
    <m/>
    <n v="0"/>
    <n v="0"/>
    <n v="18002098.129999999"/>
    <n v="18002098.129999999"/>
    <m/>
    <n v="959618.03"/>
    <n v="73769355.659999996"/>
    <n v="82358964.680000007"/>
    <n v="175090036.5"/>
  </r>
  <r>
    <n v="15204"/>
    <s v="15"/>
    <s v="BOYACA"/>
    <s v="COMBITA"/>
    <s v="EPSS16"/>
    <x v="5"/>
    <m/>
    <n v="0"/>
    <n v="0"/>
    <n v="17232.32"/>
    <n v="17232.32"/>
    <m/>
    <n v="918.58"/>
    <n v="70614.929999999993"/>
    <n v="78837.240000000005"/>
    <n v="167603.07"/>
  </r>
  <r>
    <n v="15204"/>
    <s v="15"/>
    <s v="BOYACA"/>
    <s v="COMBITA"/>
    <s v="EPSS17"/>
    <x v="6"/>
    <m/>
    <n v="0"/>
    <n v="0"/>
    <n v="0"/>
    <n v="0"/>
    <m/>
    <n v="0"/>
    <n v="0"/>
    <n v="-45947.4"/>
    <n v="-45947.4"/>
  </r>
  <r>
    <n v="15204"/>
    <s v="15"/>
    <s v="BOYACA"/>
    <s v="COMBITA"/>
    <s v="EPSS37"/>
    <x v="8"/>
    <m/>
    <n v="0"/>
    <n v="0"/>
    <n v="12009.98"/>
    <n v="12009.98"/>
    <m/>
    <n v="640.20000000000005"/>
    <n v="49214.720000000001"/>
    <n v="54945.22"/>
    <n v="116810.12"/>
  </r>
  <r>
    <n v="15204"/>
    <s v="15"/>
    <s v="BOYACA"/>
    <s v="COMBITA"/>
    <s v="ESS024"/>
    <x v="11"/>
    <m/>
    <n v="0"/>
    <n v="0"/>
    <n v="11086744.689999999"/>
    <n v="11086744.689999999"/>
    <m/>
    <n v="590988.9"/>
    <n v="45431482.829999998"/>
    <n v="50721466.329999998"/>
    <n v="107830682.75"/>
  </r>
  <r>
    <n v="15212"/>
    <s v="15"/>
    <s v="BOYACA"/>
    <s v="COPER"/>
    <s v="CCF009"/>
    <x v="0"/>
    <m/>
    <n v="0"/>
    <n v="0"/>
    <n v="0"/>
    <n v="0"/>
    <m/>
    <n v="180550.15"/>
    <n v="13704585.91"/>
    <n v="30674039.170000002"/>
    <n v="44559175.229999997"/>
  </r>
  <r>
    <n v="15212"/>
    <s v="15"/>
    <s v="BOYACA"/>
    <s v="COPER"/>
    <s v="EPSS37"/>
    <x v="8"/>
    <m/>
    <n v="0"/>
    <n v="0"/>
    <n v="0"/>
    <n v="0"/>
    <m/>
    <n v="239.51"/>
    <n v="18179.560000000001"/>
    <n v="40690.050000000003"/>
    <n v="59109.120000000003"/>
  </r>
  <r>
    <n v="15212"/>
    <s v="15"/>
    <s v="BOYACA"/>
    <s v="COPER"/>
    <s v="ESS002"/>
    <x v="9"/>
    <m/>
    <n v="0"/>
    <n v="0"/>
    <n v="0"/>
    <n v="0"/>
    <m/>
    <n v="444778.57"/>
    <n v="33760738.549999997"/>
    <n v="75564356.700000003"/>
    <n v="109769873.81999999"/>
  </r>
  <r>
    <n v="15212"/>
    <s v="15"/>
    <s v="BOYACA"/>
    <s v="COPER"/>
    <s v="ESS133"/>
    <x v="10"/>
    <m/>
    <n v="0"/>
    <n v="0"/>
    <n v="0"/>
    <n v="0"/>
    <m/>
    <n v="128948.77"/>
    <n v="9787803.9800000004"/>
    <n v="21907373.530000001"/>
    <n v="31824126.280000001"/>
  </r>
  <r>
    <n v="15215"/>
    <s v="15"/>
    <s v="BOYACA"/>
    <s v="CORRALES"/>
    <s v="EPS020"/>
    <x v="2"/>
    <m/>
    <n v="0"/>
    <n v="0"/>
    <n v="279266.49"/>
    <n v="279266.49"/>
    <m/>
    <n v="238850.68"/>
    <n v="18226890.050000001"/>
    <n v="28485437.350000001"/>
    <n v="47230444.57"/>
  </r>
  <r>
    <n v="15215"/>
    <s v="15"/>
    <s v="BOYACA"/>
    <s v="CORRALES"/>
    <s v="EPSS13"/>
    <x v="4"/>
    <m/>
    <n v="0"/>
    <n v="0"/>
    <n v="671.87"/>
    <n v="671.87"/>
    <m/>
    <n v="574.64"/>
    <n v="43851.1"/>
    <n v="68531.59"/>
    <n v="113629.2"/>
  </r>
  <r>
    <n v="15215"/>
    <s v="15"/>
    <s v="BOYACA"/>
    <s v="CORRALES"/>
    <s v="EPSS37"/>
    <x v="8"/>
    <m/>
    <n v="0"/>
    <n v="0"/>
    <n v="1347.82"/>
    <n v="1347.82"/>
    <m/>
    <n v="1152.77"/>
    <n v="87968.63"/>
    <n v="137479.56"/>
    <n v="227948.78"/>
  </r>
  <r>
    <n v="15215"/>
    <s v="15"/>
    <s v="BOYACA"/>
    <s v="CORRALES"/>
    <s v="ESS133"/>
    <x v="10"/>
    <m/>
    <n v="0"/>
    <n v="0"/>
    <n v="70624.820000000007"/>
    <n v="70624.820000000007"/>
    <m/>
    <n v="60403.91"/>
    <n v="4609471.22"/>
    <n v="7203796.3099999996"/>
    <n v="11944296.26"/>
  </r>
  <r>
    <n v="15218"/>
    <s v="15"/>
    <s v="BOYACA"/>
    <s v="COVARACHIA"/>
    <s v="EPSS37"/>
    <x v="8"/>
    <m/>
    <n v="0"/>
    <n v="0"/>
    <n v="664.06"/>
    <n v="664.06"/>
    <m/>
    <n v="248.09"/>
    <n v="18926.02"/>
    <n v="43493.03"/>
    <n v="63331.199999999997"/>
  </r>
  <r>
    <n v="15218"/>
    <s v="15"/>
    <s v="BOYACA"/>
    <s v="COVARACHIA"/>
    <s v="ESS024"/>
    <x v="11"/>
    <m/>
    <n v="0"/>
    <n v="0"/>
    <n v="278204.26"/>
    <n v="278204.26"/>
    <m/>
    <n v="103933.8"/>
    <n v="7928919.4400000004"/>
    <n v="18221092.809999999"/>
    <n v="26532150.309999999"/>
  </r>
  <r>
    <n v="15218"/>
    <s v="15"/>
    <s v="BOYACA"/>
    <s v="COVARACHIA"/>
    <s v="ESS133"/>
    <x v="10"/>
    <m/>
    <n v="0"/>
    <n v="0"/>
    <n v="1208815.68"/>
    <n v="1208815.68"/>
    <m/>
    <n v="451599.11"/>
    <n v="34451671.539999999"/>
    <n v="79171835.400000006"/>
    <n v="115283921.73"/>
  </r>
  <r>
    <n v="15223"/>
    <s v="15"/>
    <s v="BOYACA"/>
    <s v="CUBARA"/>
    <s v="EPS020"/>
    <x v="2"/>
    <m/>
    <n v="0"/>
    <n v="0"/>
    <n v="1744517.31"/>
    <n v="1744517.31"/>
    <m/>
    <n v="182702.89"/>
    <n v="12411737.189999999"/>
    <n v="51807836.210000001"/>
    <n v="66146793.600000001"/>
  </r>
  <r>
    <n v="15223"/>
    <s v="15"/>
    <s v="BOYACA"/>
    <s v="CUBARA"/>
    <s v="EPSI01"/>
    <x v="13"/>
    <m/>
    <n v="0"/>
    <n v="0"/>
    <n v="4205399.74"/>
    <n v="4205399.74"/>
    <m/>
    <n v="440430.55"/>
    <n v="29920205.66"/>
    <n v="124889940.04000001"/>
    <n v="159455975.99000001"/>
  </r>
  <r>
    <n v="15223"/>
    <s v="15"/>
    <s v="BOYACA"/>
    <s v="CUBARA"/>
    <s v="EPSS13"/>
    <x v="4"/>
    <m/>
    <n v="0"/>
    <n v="0"/>
    <n v="81380.41"/>
    <n v="81380.41"/>
    <m/>
    <n v="8522.9500000000007"/>
    <n v="578998.13"/>
    <n v="2416796.2599999998"/>
    <n v="3085697.75"/>
  </r>
  <r>
    <n v="15223"/>
    <s v="15"/>
    <s v="BOYACA"/>
    <s v="CUBARA"/>
    <s v="EPSS37"/>
    <x v="8"/>
    <m/>
    <n v="0"/>
    <n v="0"/>
    <n v="0"/>
    <n v="0"/>
    <m/>
    <n v="0"/>
    <n v="0"/>
    <n v="-24276.959999999999"/>
    <n v="-24276.959999999999"/>
  </r>
  <r>
    <n v="15223"/>
    <s v="15"/>
    <s v="BOYACA"/>
    <s v="CUBARA"/>
    <s v="ESS024"/>
    <x v="11"/>
    <m/>
    <n v="0"/>
    <n v="0"/>
    <n v="1419468.54"/>
    <n v="1419468.54"/>
    <m/>
    <n v="148660.60999999999"/>
    <n v="10099109.02"/>
    <n v="42154694.229999997"/>
    <n v="53821932.399999999"/>
  </r>
  <r>
    <n v="15224"/>
    <s v="15"/>
    <s v="BOYACA"/>
    <s v="CUCAITA"/>
    <s v="EPSS37"/>
    <x v="8"/>
    <m/>
    <n v="0"/>
    <n v="0"/>
    <n v="38614.199999999997"/>
    <n v="38614.199999999997"/>
    <m/>
    <n v="1860.27"/>
    <n v="143139.09"/>
    <n v="122734.27"/>
    <n v="306347.83"/>
  </r>
  <r>
    <n v="15224"/>
    <s v="15"/>
    <s v="BOYACA"/>
    <s v="CUCAITA"/>
    <s v="ESS133"/>
    <x v="10"/>
    <m/>
    <n v="0"/>
    <n v="0"/>
    <n v="16422893.800000001"/>
    <n v="16422893.800000001"/>
    <m/>
    <n v="791187.73"/>
    <n v="60878076.909999996"/>
    <n v="52199758.240000002"/>
    <n v="130291916.68000001"/>
  </r>
  <r>
    <n v="15226"/>
    <s v="15"/>
    <s v="BOYACA"/>
    <s v="CUITIVA"/>
    <s v="CCF024"/>
    <x v="1"/>
    <m/>
    <n v="0"/>
    <n v="0"/>
    <n v="1924599.91"/>
    <n v="1924599.91"/>
    <m/>
    <n v="91485.09"/>
    <n v="7117034.6399999997"/>
    <n v="8607146.7699999996"/>
    <n v="17740266.41"/>
  </r>
  <r>
    <n v="15226"/>
    <s v="15"/>
    <s v="BOYACA"/>
    <s v="CUITIVA"/>
    <s v="EPS020"/>
    <x v="2"/>
    <m/>
    <n v="0"/>
    <n v="0"/>
    <n v="5709198.4800000004"/>
    <n v="5709198.4800000004"/>
    <m/>
    <n v="271384.48"/>
    <n v="21112213.030000001"/>
    <n v="25532532.199999999"/>
    <n v="52625328.189999998"/>
  </r>
  <r>
    <n v="15226"/>
    <s v="15"/>
    <s v="BOYACA"/>
    <s v="CUITIVA"/>
    <s v="EPSS37"/>
    <x v="8"/>
    <m/>
    <n v="0"/>
    <n v="0"/>
    <n v="46522.61"/>
    <n v="46522.61"/>
    <m/>
    <n v="2211.4299999999998"/>
    <n v="172037.33"/>
    <n v="208057.23"/>
    <n v="428828.6"/>
  </r>
  <r>
    <n v="15232"/>
    <s v="15"/>
    <s v="BOYACA"/>
    <s v="CHIQUIZA"/>
    <s v="CCF024"/>
    <x v="1"/>
    <m/>
    <n v="0"/>
    <n v="0"/>
    <n v="4215943.4000000004"/>
    <n v="4215943.4000000004"/>
    <m/>
    <n v="263224.40999999997"/>
    <n v="20483674.16"/>
    <n v="20971102.09"/>
    <n v="45933944.060000002"/>
  </r>
  <r>
    <n v="15232"/>
    <s v="15"/>
    <s v="BOYACA"/>
    <s v="CHIQUIZA"/>
    <s v="EPS020"/>
    <x v="2"/>
    <m/>
    <n v="0"/>
    <n v="0"/>
    <n v="9233065.0999999996"/>
    <n v="9233065.0999999996"/>
    <m/>
    <n v="576470.77"/>
    <n v="44859970.609999999"/>
    <n v="45927455.049999997"/>
    <n v="100596961.53"/>
  </r>
  <r>
    <n v="15232"/>
    <s v="15"/>
    <s v="BOYACA"/>
    <s v="CHIQUIZA"/>
    <s v="EPSS33"/>
    <x v="7"/>
    <m/>
    <n v="0"/>
    <n v="0"/>
    <n v="2396477.41"/>
    <n v="2396477.41"/>
    <m/>
    <n v="149625.20000000001"/>
    <n v="11643577.189999999"/>
    <n v="11920646.85"/>
    <n v="26110326.649999999"/>
  </r>
  <r>
    <n v="15232"/>
    <s v="15"/>
    <s v="BOYACA"/>
    <s v="CHIQUIZA"/>
    <s v="ESS133"/>
    <x v="10"/>
    <m/>
    <n v="0"/>
    <n v="0"/>
    <n v="3787296.09"/>
    <n v="3787296.09"/>
    <m/>
    <n v="236461.62"/>
    <n v="18401039.039999999"/>
    <n v="18838908.739999998"/>
    <n v="41263705.490000002"/>
  </r>
  <r>
    <n v="15236"/>
    <s v="15"/>
    <s v="BOYACA"/>
    <s v="CHIVOR"/>
    <s v="EPS020"/>
    <x v="2"/>
    <m/>
    <n v="0"/>
    <n v="0"/>
    <n v="0"/>
    <n v="0"/>
    <m/>
    <n v="157759.51999999999"/>
    <n v="11888851.130000001"/>
    <n v="30197958.960000001"/>
    <n v="42244569.609999999"/>
  </r>
  <r>
    <n v="15236"/>
    <s v="15"/>
    <s v="BOYACA"/>
    <s v="CHIVOR"/>
    <s v="ESS133"/>
    <x v="10"/>
    <m/>
    <n v="0"/>
    <n v="0"/>
    <n v="0"/>
    <n v="0"/>
    <m/>
    <n v="172745.48"/>
    <n v="13018201.869999999"/>
    <n v="33066536.170000002"/>
    <n v="46257483.520000003"/>
  </r>
  <r>
    <n v="15238"/>
    <s v="15"/>
    <s v="BOYACA"/>
    <s v="DUITAMA"/>
    <s v="CCF009"/>
    <x v="0"/>
    <m/>
    <n v="0"/>
    <n v="0"/>
    <n v="71800014.329999998"/>
    <n v="69100744.219999999"/>
    <n v="2699270.1099999994"/>
    <n v="8019711.7599999998"/>
    <n v="196401995.58000001"/>
    <n v="262811254.24000001"/>
    <n v="539032975.90999997"/>
  </r>
  <r>
    <n v="15238"/>
    <s v="15"/>
    <s v="BOYACA"/>
    <s v="DUITAMA"/>
    <s v="CCF024"/>
    <x v="1"/>
    <m/>
    <n v="0"/>
    <n v="0"/>
    <n v="67592341.090000004"/>
    <n v="65051255.439999998"/>
    <n v="2541085.650000006"/>
    <n v="7549735.1699999999"/>
    <n v="184892312.36000001"/>
    <n v="247409810.53999999"/>
    <n v="507444199.16000003"/>
  </r>
  <r>
    <n v="15238"/>
    <s v="15"/>
    <s v="BOYACA"/>
    <s v="DUITAMA"/>
    <s v="EPS020"/>
    <x v="2"/>
    <m/>
    <n v="0"/>
    <n v="0"/>
    <n v="47911378.079999998"/>
    <n v="46110184.140000001"/>
    <n v="1801193.9399999976"/>
    <n v="5351467.5"/>
    <n v="131056941.38"/>
    <n v="175371126.15000001"/>
    <n v="359690913.11000001"/>
  </r>
  <r>
    <n v="15238"/>
    <s v="15"/>
    <s v="BOYACA"/>
    <s v="DUITAMA"/>
    <s v="EPSS05"/>
    <x v="3"/>
    <m/>
    <n v="0"/>
    <n v="0"/>
    <n v="3783.9"/>
    <n v="3641.65"/>
    <n v="142.25"/>
    <n v="422.64"/>
    <n v="10350.48"/>
    <n v="13850.28"/>
    <n v="28407.3"/>
  </r>
  <r>
    <n v="15238"/>
    <s v="15"/>
    <s v="BOYACA"/>
    <s v="DUITAMA"/>
    <s v="EPSS13"/>
    <x v="4"/>
    <m/>
    <n v="0"/>
    <n v="0"/>
    <n v="2154787.86"/>
    <n v="2073780.15"/>
    <n v="81007.709999999963"/>
    <n v="240679.31"/>
    <n v="5894213.8300000001"/>
    <n v="7887219.9000000004"/>
    <n v="16176900.9"/>
  </r>
  <r>
    <n v="15238"/>
    <s v="15"/>
    <s v="BOYACA"/>
    <s v="DUITAMA"/>
    <s v="EPSS16"/>
    <x v="5"/>
    <m/>
    <n v="0"/>
    <n v="0"/>
    <n v="95751.87"/>
    <n v="92152.15"/>
    <n v="3599.7200000000012"/>
    <n v="10695.02"/>
    <n v="261919.99"/>
    <n v="350482.81"/>
    <n v="718849.69"/>
  </r>
  <r>
    <n v="15238"/>
    <s v="15"/>
    <s v="BOYACA"/>
    <s v="DUITAMA"/>
    <s v="EPSS17"/>
    <x v="6"/>
    <m/>
    <n v="0"/>
    <n v="0"/>
    <n v="229319.28"/>
    <n v="220698.19"/>
    <n v="8621.0899999999965"/>
    <n v="25613.85"/>
    <n v="627280.71"/>
    <n v="839382.67"/>
    <n v="1721596.51"/>
  </r>
  <r>
    <n v="15238"/>
    <s v="15"/>
    <s v="BOYACA"/>
    <s v="DUITAMA"/>
    <s v="EPSS37"/>
    <x v="8"/>
    <m/>
    <n v="0"/>
    <n v="0"/>
    <n v="501778.62"/>
    <n v="482914.61"/>
    <n v="18864.010000000009"/>
    <n v="56046.23"/>
    <n v="1372566.91"/>
    <n v="1836671.92"/>
    <n v="3767063.68"/>
  </r>
  <r>
    <n v="15238"/>
    <s v="15"/>
    <s v="BOYACA"/>
    <s v="DUITAMA"/>
    <s v="ESS133"/>
    <x v="10"/>
    <m/>
    <n v="0"/>
    <n v="0"/>
    <n v="56102988.969999999"/>
    <n v="53993837.270000003"/>
    <n v="2109151.6999999955"/>
    <n v="6266430.5199999996"/>
    <n v="153464300.75999999"/>
    <n v="205355069.08000001"/>
    <n v="421188789.32999998"/>
  </r>
  <r>
    <n v="15244"/>
    <s v="15"/>
    <s v="BOYACA"/>
    <s v="EL COCUY"/>
    <s v="EPSS13"/>
    <x v="4"/>
    <m/>
    <n v="0"/>
    <n v="0"/>
    <n v="0"/>
    <n v="0"/>
    <m/>
    <n v="1699.84"/>
    <n v="130645.81"/>
    <n v="178375.41"/>
    <n v="310721.06"/>
  </r>
  <r>
    <n v="15244"/>
    <s v="15"/>
    <s v="BOYACA"/>
    <s v="EL COCUY"/>
    <s v="EPSS37"/>
    <x v="8"/>
    <m/>
    <n v="0"/>
    <n v="0"/>
    <n v="0"/>
    <n v="0"/>
    <m/>
    <n v="1675.74"/>
    <n v="128793.87"/>
    <n v="175846.88"/>
    <n v="306316.49"/>
  </r>
  <r>
    <n v="15244"/>
    <s v="15"/>
    <s v="BOYACA"/>
    <s v="EL COCUY"/>
    <s v="ESS133"/>
    <x v="10"/>
    <m/>
    <n v="0"/>
    <n v="0"/>
    <n v="0"/>
    <n v="0"/>
    <m/>
    <n v="941381.42"/>
    <n v="72352397.319999993"/>
    <n v="98785320.769999996"/>
    <n v="172079099.50999999"/>
  </r>
  <r>
    <n v="15248"/>
    <s v="15"/>
    <s v="BOYACA"/>
    <s v="EL ESPINO"/>
    <s v="ESS133"/>
    <x v="10"/>
    <m/>
    <n v="0"/>
    <n v="0"/>
    <n v="0"/>
    <n v="0"/>
    <m/>
    <n v="577453"/>
    <n v="44253165"/>
    <n v="85278429.299999997"/>
    <n v="130109047.3"/>
  </r>
  <r>
    <n v="15272"/>
    <s v="15"/>
    <s v="BOYACA"/>
    <s v="FIRAVITOBA"/>
    <s v="CCF024"/>
    <x v="1"/>
    <m/>
    <n v="0"/>
    <n v="0"/>
    <n v="2415889.77"/>
    <n v="2415889.77"/>
    <m/>
    <n v="178915.64"/>
    <n v="13860922.76"/>
    <n v="20207204.010000002"/>
    <n v="36662932.18"/>
  </r>
  <r>
    <n v="15272"/>
    <s v="15"/>
    <s v="BOYACA"/>
    <s v="FIRAVITOBA"/>
    <s v="EPS020"/>
    <x v="2"/>
    <m/>
    <n v="0"/>
    <n v="0"/>
    <n v="3917261.22"/>
    <n v="3917261.22"/>
    <m/>
    <n v="290104.01"/>
    <n v="22474889.309999999"/>
    <n v="32765111.039999999"/>
    <n v="59447365.579999998"/>
  </r>
  <r>
    <n v="15272"/>
    <s v="15"/>
    <s v="BOYACA"/>
    <s v="FIRAVITOBA"/>
    <s v="EPSS37"/>
    <x v="8"/>
    <m/>
    <n v="0"/>
    <n v="0"/>
    <n v="4011.8"/>
    <n v="4011.8"/>
    <m/>
    <n v="297.11"/>
    <n v="23017.32"/>
    <n v="33555.89"/>
    <n v="60882.12"/>
  </r>
  <r>
    <n v="15272"/>
    <s v="15"/>
    <s v="BOYACA"/>
    <s v="FIRAVITOBA"/>
    <s v="ESS133"/>
    <x v="10"/>
    <m/>
    <n v="0"/>
    <n v="0"/>
    <n v="5650274.21"/>
    <n v="5650274.21"/>
    <m/>
    <n v="418447.24"/>
    <n v="32417875.609999999"/>
    <n v="47260535.07"/>
    <n v="85747132.129999995"/>
  </r>
  <r>
    <n v="15276"/>
    <s v="15"/>
    <s v="BOYACA"/>
    <s v="FLORESTA"/>
    <s v="CCF024"/>
    <x v="1"/>
    <m/>
    <n v="0"/>
    <n v="0"/>
    <n v="221006.26"/>
    <n v="221006.26"/>
    <m/>
    <n v="110681.01"/>
    <n v="8508636.3200000003"/>
    <n v="14650035.119999999"/>
    <n v="23490358.710000001"/>
  </r>
  <r>
    <n v="15276"/>
    <s v="15"/>
    <s v="BOYACA"/>
    <s v="FLORESTA"/>
    <s v="EPS020"/>
    <x v="2"/>
    <m/>
    <n v="0"/>
    <n v="0"/>
    <n v="324571.06"/>
    <n v="324571.06"/>
    <m/>
    <n v="162546.78"/>
    <n v="12495832.289999999"/>
    <n v="21515125.93"/>
    <n v="34498076.060000002"/>
  </r>
  <r>
    <n v="15276"/>
    <s v="15"/>
    <s v="BOYACA"/>
    <s v="FLORESTA"/>
    <s v="EPSS17"/>
    <x v="6"/>
    <m/>
    <n v="0"/>
    <n v="0"/>
    <n v="352.26"/>
    <n v="352.26"/>
    <m/>
    <n v="176.41"/>
    <n v="13561.78"/>
    <n v="23350.45"/>
    <n v="37440.9"/>
  </r>
  <r>
    <n v="15276"/>
    <s v="15"/>
    <s v="BOYACA"/>
    <s v="FLORESTA"/>
    <s v="EPSS37"/>
    <x v="8"/>
    <m/>
    <n v="0"/>
    <n v="0"/>
    <n v="2758.59"/>
    <n v="2758.59"/>
    <m/>
    <n v="1381.51"/>
    <n v="106204.34"/>
    <n v="182860.96"/>
    <n v="293205.40000000002"/>
  </r>
  <r>
    <n v="15276"/>
    <s v="15"/>
    <s v="BOYACA"/>
    <s v="FLORESTA"/>
    <s v="ESS133"/>
    <x v="10"/>
    <m/>
    <n v="0"/>
    <n v="0"/>
    <n v="810503.83"/>
    <n v="810503.83"/>
    <m/>
    <n v="405904.29"/>
    <n v="31204014.27"/>
    <n v="53726577.030000001"/>
    <n v="86146999.420000002"/>
  </r>
  <r>
    <n v="15293"/>
    <s v="15"/>
    <s v="BOYACA"/>
    <s v="GACHANTIVA"/>
    <s v="CCF024"/>
    <x v="1"/>
    <m/>
    <n v="0"/>
    <n v="0"/>
    <n v="2904930.32"/>
    <n v="2904930.32"/>
    <m/>
    <n v="149358.82999999999"/>
    <n v="11559878.810000001"/>
    <n v="16587057.619999999"/>
    <n v="31201225.579999998"/>
  </r>
  <r>
    <n v="15293"/>
    <s v="15"/>
    <s v="BOYACA"/>
    <s v="GACHANTIVA"/>
    <s v="ESS024"/>
    <x v="11"/>
    <m/>
    <n v="0"/>
    <n v="0"/>
    <n v="3326250.04"/>
    <n v="3326250.04"/>
    <m/>
    <n v="171021.25"/>
    <n v="13236478.35"/>
    <n v="18992779.489999998"/>
    <n v="35726529.130000003"/>
  </r>
  <r>
    <n v="15293"/>
    <s v="15"/>
    <s v="BOYACA"/>
    <s v="GACHANTIVA"/>
    <s v="ESS133"/>
    <x v="10"/>
    <m/>
    <n v="0"/>
    <n v="0"/>
    <n v="5248110.6399999997"/>
    <n v="5248110.6399999997"/>
    <m/>
    <n v="269834.92"/>
    <n v="20884329.84"/>
    <n v="29966541.02"/>
    <n v="56368816.420000002"/>
  </r>
  <r>
    <n v="15296"/>
    <s v="15"/>
    <s v="BOYACA"/>
    <s v="GAMEZA"/>
    <s v="CCF024"/>
    <x v="1"/>
    <m/>
    <n v="0"/>
    <n v="0"/>
    <n v="6649094.5300000003"/>
    <n v="6649094.5300000003"/>
    <m/>
    <n v="347498.81"/>
    <n v="26909625.719999999"/>
    <n v="33875984.159999996"/>
    <n v="67782203.219999999"/>
  </r>
  <r>
    <n v="15296"/>
    <s v="15"/>
    <s v="BOYACA"/>
    <s v="GAMEZA"/>
    <s v="EPS020"/>
    <x v="2"/>
    <m/>
    <n v="0"/>
    <n v="0"/>
    <n v="9840639"/>
    <n v="9840639"/>
    <m/>
    <n v="514297.14"/>
    <n v="39826161.479999997"/>
    <n v="50136350.130000003"/>
    <n v="100317447.75"/>
  </r>
  <r>
    <n v="15296"/>
    <s v="15"/>
    <s v="BOYACA"/>
    <s v="GAMEZA"/>
    <s v="EPSS13"/>
    <x v="4"/>
    <m/>
    <n v="0"/>
    <n v="0"/>
    <n v="31600.81"/>
    <n v="31600.81"/>
    <m/>
    <n v="1651.54"/>
    <n v="127891.99"/>
    <n v="161000.63"/>
    <n v="322144.96999999997"/>
  </r>
  <r>
    <n v="15296"/>
    <s v="15"/>
    <s v="BOYACA"/>
    <s v="GAMEZA"/>
    <s v="EPSS37"/>
    <x v="8"/>
    <m/>
    <n v="0"/>
    <n v="0"/>
    <n v="4142.66"/>
    <n v="4142.66"/>
    <m/>
    <n v="216.51"/>
    <n v="16765.810000000001"/>
    <n v="21106.13"/>
    <n v="42231.11"/>
  </r>
  <r>
    <n v="15299"/>
    <s v="15"/>
    <s v="BOYACA"/>
    <s v="GARAGOA"/>
    <s v="CCF009"/>
    <x v="0"/>
    <m/>
    <n v="0"/>
    <n v="0"/>
    <n v="2314830.1800000002"/>
    <n v="2314830.1800000002"/>
    <m/>
    <n v="142391.39000000001"/>
    <n v="4201112.21"/>
    <n v="8010567.7199999997"/>
    <n v="14668901.5"/>
  </r>
  <r>
    <n v="15299"/>
    <s v="15"/>
    <s v="BOYACA"/>
    <s v="GARAGOA"/>
    <s v="CCF024"/>
    <x v="1"/>
    <m/>
    <n v="0"/>
    <n v="0"/>
    <n v="10816012.810000001"/>
    <n v="10816012.810000001"/>
    <m/>
    <n v="665321.84"/>
    <n v="19629640.18"/>
    <n v="37429269.640000001"/>
    <n v="68540244.469999999"/>
  </r>
  <r>
    <n v="15299"/>
    <s v="15"/>
    <s v="BOYACA"/>
    <s v="GARAGOA"/>
    <s v="EPS020"/>
    <x v="2"/>
    <m/>
    <n v="0"/>
    <n v="0"/>
    <n v="20942749.489999998"/>
    <n v="20942749.489999998"/>
    <m/>
    <n v="1288244.44"/>
    <n v="38008334.789999999"/>
    <n v="72473269.920000002"/>
    <n v="132712598.64"/>
  </r>
  <r>
    <n v="15299"/>
    <s v="15"/>
    <s v="BOYACA"/>
    <s v="GARAGOA"/>
    <s v="EPSS13"/>
    <x v="4"/>
    <m/>
    <n v="0"/>
    <n v="0"/>
    <n v="2309968.2200000002"/>
    <n v="2309968.2200000002"/>
    <m/>
    <n v="142092.32"/>
    <n v="4192288.41"/>
    <n v="7993742.7199999997"/>
    <n v="14638091.67"/>
  </r>
  <r>
    <n v="15299"/>
    <s v="15"/>
    <s v="BOYACA"/>
    <s v="GARAGOA"/>
    <s v="EPSS17"/>
    <x v="6"/>
    <m/>
    <n v="0"/>
    <n v="0"/>
    <n v="47016.639999999999"/>
    <n v="47016.639999999999"/>
    <m/>
    <n v="2892.12"/>
    <n v="85329.02"/>
    <n v="162703.07999999999"/>
    <n v="297940.86"/>
  </r>
  <r>
    <n v="15299"/>
    <s v="15"/>
    <s v="BOYACA"/>
    <s v="GARAGOA"/>
    <s v="EPSS37"/>
    <x v="8"/>
    <m/>
    <n v="0"/>
    <n v="0"/>
    <n v="12402.47"/>
    <n v="12402.47"/>
    <m/>
    <n v="762.91"/>
    <n v="22508.86"/>
    <n v="42919.29"/>
    <n v="78593.53"/>
  </r>
  <r>
    <n v="15299"/>
    <s v="15"/>
    <s v="BOYACA"/>
    <s v="GARAGOA"/>
    <s v="ESS002"/>
    <x v="9"/>
    <m/>
    <n v="0"/>
    <n v="0"/>
    <n v="20193938.879999999"/>
    <n v="20193938.879999999"/>
    <m/>
    <n v="1242183.1200000001"/>
    <n v="36649342.109999999"/>
    <n v="69881979.269999996"/>
    <n v="127967443.38"/>
  </r>
  <r>
    <n v="15299"/>
    <s v="15"/>
    <s v="BOYACA"/>
    <s v="GARAGOA"/>
    <s v="ESS133"/>
    <x v="10"/>
    <m/>
    <n v="0"/>
    <n v="0"/>
    <n v="20024327.309999999"/>
    <n v="20024327.309999999"/>
    <m/>
    <n v="1231749.8600000001"/>
    <n v="36341519.420000002"/>
    <n v="69295031.260000005"/>
    <n v="126892627.84999999"/>
  </r>
  <r>
    <n v="15317"/>
    <s v="15"/>
    <s v="BOYACA"/>
    <s v="GUACAMAYAS"/>
    <s v="ESS133"/>
    <x v="10"/>
    <m/>
    <n v="0"/>
    <n v="0"/>
    <n v="50800"/>
    <n v="50800"/>
    <m/>
    <n v="323270"/>
    <n v="24715296"/>
    <n v="53447615.219999999"/>
    <n v="78536981.219999999"/>
  </r>
  <r>
    <n v="15322"/>
    <s v="15"/>
    <s v="BOYACA"/>
    <s v="GUATEQUE"/>
    <s v="CCF009"/>
    <x v="0"/>
    <m/>
    <n v="0"/>
    <n v="0"/>
    <n v="9853760.5299999993"/>
    <n v="9853760.5299999993"/>
    <m/>
    <n v="973454.91"/>
    <n v="20864830.829999998"/>
    <n v="27293636.18"/>
    <n v="58985682.450000003"/>
  </r>
  <r>
    <n v="15322"/>
    <s v="15"/>
    <s v="BOYACA"/>
    <s v="GUATEQUE"/>
    <s v="CCF024"/>
    <x v="1"/>
    <m/>
    <n v="0"/>
    <n v="0"/>
    <n v="11448271.23"/>
    <n v="11448271.23"/>
    <m/>
    <n v="1130976.93"/>
    <n v="24241125.16"/>
    <n v="31710223.59"/>
    <n v="68530596.909999996"/>
  </r>
  <r>
    <n v="15322"/>
    <s v="15"/>
    <s v="BOYACA"/>
    <s v="GUATEQUE"/>
    <s v="EPS020"/>
    <x v="2"/>
    <m/>
    <n v="0"/>
    <n v="0"/>
    <n v="12806986.640000001"/>
    <n v="12806986.640000001"/>
    <m/>
    <n v="1265204.69"/>
    <n v="27118135.140000001"/>
    <n v="35473688.770000003"/>
    <n v="76664015.239999995"/>
  </r>
  <r>
    <n v="15322"/>
    <s v="15"/>
    <s v="BOYACA"/>
    <s v="GUATEQUE"/>
    <s v="EPSS13"/>
    <x v="4"/>
    <m/>
    <n v="0"/>
    <n v="0"/>
    <n v="183911.78"/>
    <n v="183911.78"/>
    <m/>
    <n v="18168.68"/>
    <n v="389423.73"/>
    <n v="509411.72"/>
    <n v="1100915.9099999999"/>
  </r>
  <r>
    <n v="15322"/>
    <s v="15"/>
    <s v="BOYACA"/>
    <s v="GUATEQUE"/>
    <s v="EPSS17"/>
    <x v="6"/>
    <m/>
    <n v="0"/>
    <n v="0"/>
    <n v="17949.7"/>
    <n v="17949.7"/>
    <m/>
    <n v="1773.25"/>
    <n v="38007.550000000003"/>
    <n v="49718.31"/>
    <n v="107448.81"/>
  </r>
  <r>
    <n v="15322"/>
    <s v="15"/>
    <s v="BOYACA"/>
    <s v="GUATEQUE"/>
    <s v="EPSS37"/>
    <x v="8"/>
    <m/>
    <n v="0"/>
    <n v="0"/>
    <n v="62609.32"/>
    <n v="62609.32"/>
    <m/>
    <n v="6185.19"/>
    <n v="132572.01999999999"/>
    <n v="173419.68"/>
    <n v="374786.21"/>
  </r>
  <r>
    <n v="15322"/>
    <s v="15"/>
    <s v="BOYACA"/>
    <s v="GUATEQUE"/>
    <s v="ESS002"/>
    <x v="9"/>
    <m/>
    <n v="0"/>
    <n v="0"/>
    <n v="11691477.800000001"/>
    <n v="11691477.800000001"/>
    <m/>
    <n v="1155003.3500000001"/>
    <n v="24756102.57"/>
    <n v="32383874.190000001"/>
    <n v="69986457.909999996"/>
  </r>
  <r>
    <n v="15325"/>
    <s v="15"/>
    <s v="BOYACA"/>
    <s v="GUAYATA"/>
    <s v="CCF009"/>
    <x v="0"/>
    <m/>
    <n v="0"/>
    <n v="0"/>
    <n v="0"/>
    <n v="0"/>
    <m/>
    <n v="190371.59"/>
    <n v="14192614.789999999"/>
    <n v="35514820.689999998"/>
    <n v="49897807.07"/>
  </r>
  <r>
    <n v="15325"/>
    <s v="15"/>
    <s v="BOYACA"/>
    <s v="GUAYATA"/>
    <s v="CCF024"/>
    <x v="1"/>
    <m/>
    <n v="0"/>
    <n v="0"/>
    <n v="0"/>
    <n v="0"/>
    <m/>
    <n v="91765.18"/>
    <n v="6841293.3099999996"/>
    <n v="17119277.079999998"/>
    <n v="24052335.57"/>
  </r>
  <r>
    <n v="15325"/>
    <s v="15"/>
    <s v="BOYACA"/>
    <s v="GUAYATA"/>
    <s v="EPS020"/>
    <x v="2"/>
    <m/>
    <n v="0"/>
    <n v="0"/>
    <n v="0"/>
    <n v="0"/>
    <m/>
    <n v="5457.5"/>
    <n v="406868.66"/>
    <n v="1018125.81"/>
    <n v="1430451.97"/>
  </r>
  <r>
    <n v="15325"/>
    <s v="15"/>
    <s v="BOYACA"/>
    <s v="GUAYATA"/>
    <s v="EPSS13"/>
    <x v="4"/>
    <m/>
    <n v="0"/>
    <n v="0"/>
    <n v="0"/>
    <n v="0"/>
    <m/>
    <n v="989.87"/>
    <n v="73797.259999999995"/>
    <n v="184666.21"/>
    <n v="259453.34"/>
  </r>
  <r>
    <n v="15325"/>
    <s v="15"/>
    <s v="BOYACA"/>
    <s v="GUAYATA"/>
    <s v="EPSS37"/>
    <x v="8"/>
    <m/>
    <n v="0"/>
    <n v="0"/>
    <n v="0"/>
    <n v="0"/>
    <m/>
    <n v="175.3"/>
    <n v="13068.99"/>
    <n v="32703.11"/>
    <n v="45947.4"/>
  </r>
  <r>
    <n v="15325"/>
    <s v="15"/>
    <s v="BOYACA"/>
    <s v="GUAYATA"/>
    <s v="ESS002"/>
    <x v="9"/>
    <m/>
    <n v="0"/>
    <n v="0"/>
    <n v="0"/>
    <n v="0"/>
    <m/>
    <n v="207935.55"/>
    <n v="15502044.82"/>
    <n v="38791466.609999999"/>
    <n v="54501446.979999997"/>
  </r>
  <r>
    <n v="15325"/>
    <s v="15"/>
    <s v="BOYACA"/>
    <s v="GUAYATA"/>
    <s v="ESS133"/>
    <x v="10"/>
    <m/>
    <n v="0"/>
    <n v="0"/>
    <n v="0"/>
    <n v="0"/>
    <m/>
    <n v="202634.01"/>
    <n v="15106804.17"/>
    <n v="37802438.049999997"/>
    <n v="53111876.229999997"/>
  </r>
  <r>
    <n v="15332"/>
    <s v="15"/>
    <s v="BOYACA"/>
    <s v="GUICAN"/>
    <s v="EPSI01"/>
    <x v="13"/>
    <m/>
    <n v="0"/>
    <n v="0"/>
    <n v="0"/>
    <n v="0"/>
    <m/>
    <n v="151962.03"/>
    <n v="10681718.4"/>
    <n v="28741161.059999999"/>
    <n v="39574841.490000002"/>
  </r>
  <r>
    <n v="15332"/>
    <s v="15"/>
    <s v="BOYACA"/>
    <s v="GUICAN"/>
    <s v="EPSS13"/>
    <x v="4"/>
    <m/>
    <n v="0"/>
    <n v="0"/>
    <n v="0"/>
    <n v="0"/>
    <m/>
    <n v="3230.58"/>
    <n v="227083.98"/>
    <n v="611011.92000000004"/>
    <n v="841326.48"/>
  </r>
  <r>
    <n v="15332"/>
    <s v="15"/>
    <s v="BOYACA"/>
    <s v="GUICAN"/>
    <s v="ESS133"/>
    <x v="10"/>
    <m/>
    <n v="0"/>
    <n v="0"/>
    <n v="0"/>
    <n v="0"/>
    <m/>
    <n v="587126.39"/>
    <n v="41270302.619999997"/>
    <n v="111045467.7"/>
    <n v="152902896.71000001"/>
  </r>
  <r>
    <n v="15362"/>
    <s v="15"/>
    <s v="BOYACA"/>
    <s v="IZA"/>
    <s v="CCF024"/>
    <x v="1"/>
    <m/>
    <n v="0"/>
    <n v="0"/>
    <n v="711902.25"/>
    <n v="711902.25"/>
    <m/>
    <n v="90780.13"/>
    <n v="7007313.46"/>
    <n v="7594646.9699999997"/>
    <n v="15404642.810000001"/>
  </r>
  <r>
    <n v="15362"/>
    <s v="15"/>
    <s v="BOYACA"/>
    <s v="IZA"/>
    <s v="EPS020"/>
    <x v="2"/>
    <m/>
    <n v="0"/>
    <n v="0"/>
    <n v="1881294.19"/>
    <n v="1881294.19"/>
    <m/>
    <n v="239898.31"/>
    <n v="18517736.449999999"/>
    <n v="20069841.57"/>
    <n v="40708770.520000003"/>
  </r>
  <r>
    <n v="15362"/>
    <s v="15"/>
    <s v="BOYACA"/>
    <s v="IZA"/>
    <s v="EPSS37"/>
    <x v="8"/>
    <m/>
    <n v="0"/>
    <n v="0"/>
    <n v="4317.5600000000004"/>
    <n v="4317.5600000000004"/>
    <m/>
    <n v="550.55999999999995"/>
    <n v="42498.09"/>
    <n v="46060.17"/>
    <n v="93426.38"/>
  </r>
  <r>
    <n v="15367"/>
    <s v="15"/>
    <s v="BOYACA"/>
    <s v="JENESANO"/>
    <s v="CCF009"/>
    <x v="0"/>
    <m/>
    <n v="0"/>
    <n v="0"/>
    <n v="7822925.3300000001"/>
    <n v="7822925.3300000001"/>
    <m/>
    <n v="477442.39"/>
    <n v="36838128.469999999"/>
    <n v="52836948.829999998"/>
    <n v="97975445.019999996"/>
  </r>
  <r>
    <n v="15367"/>
    <s v="15"/>
    <s v="BOYACA"/>
    <s v="JENESANO"/>
    <s v="CCF024"/>
    <x v="1"/>
    <m/>
    <n v="0"/>
    <n v="0"/>
    <n v="9887905.9600000009"/>
    <n v="9887905.9600000009"/>
    <m/>
    <n v="603470.6"/>
    <n v="46562115.149999999"/>
    <n v="66784068.520000003"/>
    <n v="123837560.23"/>
  </r>
  <r>
    <n v="15367"/>
    <s v="15"/>
    <s v="BOYACA"/>
    <s v="JENESANO"/>
    <s v="EPS020"/>
    <x v="2"/>
    <m/>
    <n v="0"/>
    <n v="0"/>
    <n v="3324985.29"/>
    <n v="3324985.29"/>
    <m/>
    <n v="202927.79"/>
    <n v="15657344.289999999"/>
    <n v="22457337.91"/>
    <n v="41642595.280000001"/>
  </r>
  <r>
    <n v="15367"/>
    <s v="15"/>
    <s v="BOYACA"/>
    <s v="JENESANO"/>
    <s v="EPSS37"/>
    <x v="8"/>
    <m/>
    <n v="0"/>
    <n v="0"/>
    <n v="12587.42"/>
    <n v="12587.42"/>
    <m/>
    <n v="768.22"/>
    <n v="59274.09"/>
    <n v="85016.86"/>
    <n v="157646.59"/>
  </r>
  <r>
    <n v="15368"/>
    <s v="15"/>
    <s v="BOYACA"/>
    <s v="JERICO"/>
    <s v="CCF024"/>
    <x v="1"/>
    <m/>
    <n v="0"/>
    <n v="0"/>
    <n v="1956152.56"/>
    <n v="1956152.56"/>
    <m/>
    <n v="264171.56"/>
    <n v="20388272.649999999"/>
    <n v="29300223.260000002"/>
    <n v="51908820.030000001"/>
  </r>
  <r>
    <n v="15368"/>
    <s v="15"/>
    <s v="BOYACA"/>
    <s v="JERICO"/>
    <s v="EPS020"/>
    <x v="2"/>
    <m/>
    <n v="0"/>
    <n v="0"/>
    <n v="2065733.15"/>
    <n v="2065733.15"/>
    <m/>
    <n v="278970.03999999998"/>
    <n v="21530391.640000001"/>
    <n v="30941575.719999999"/>
    <n v="54816670.549999997"/>
  </r>
  <r>
    <n v="15368"/>
    <s v="15"/>
    <s v="BOYACA"/>
    <s v="JERICO"/>
    <s v="EPSS13"/>
    <x v="4"/>
    <m/>
    <n v="0"/>
    <n v="0"/>
    <n v="12653.63"/>
    <n v="12653.63"/>
    <m/>
    <n v="1708.83"/>
    <n v="131884.20000000001"/>
    <n v="189532.32"/>
    <n v="335778.98"/>
  </r>
  <r>
    <n v="15368"/>
    <s v="15"/>
    <s v="BOYACA"/>
    <s v="JERICO"/>
    <s v="EPSS37"/>
    <x v="8"/>
    <m/>
    <n v="0"/>
    <n v="0"/>
    <n v="8241.09"/>
    <n v="8241.09"/>
    <m/>
    <n v="1112.93"/>
    <n v="85893.88"/>
    <n v="123439.08"/>
    <n v="218686.98"/>
  </r>
  <r>
    <n v="15368"/>
    <s v="15"/>
    <s v="BOYACA"/>
    <s v="JERICO"/>
    <s v="ESS133"/>
    <x v="10"/>
    <m/>
    <n v="0"/>
    <n v="0"/>
    <n v="2335222.5699999998"/>
    <n v="2335222.5699999998"/>
    <m/>
    <n v="315363.64"/>
    <n v="24339182.629999999"/>
    <n v="34978121.850000001"/>
    <n v="61967890.689999998"/>
  </r>
  <r>
    <n v="15377"/>
    <s v="15"/>
    <s v="BOYACA"/>
    <s v="LABRANZAGRANDE"/>
    <s v="EPS020"/>
    <x v="2"/>
    <m/>
    <n v="0"/>
    <n v="0"/>
    <n v="2032983.41"/>
    <n v="2032983.41"/>
    <m/>
    <n v="371602.98"/>
    <n v="27002727.719999999"/>
    <n v="46068427.68"/>
    <n v="75475741.790000007"/>
  </r>
  <r>
    <n v="15377"/>
    <s v="15"/>
    <s v="BOYACA"/>
    <s v="LABRANZAGRANDE"/>
    <s v="EPSS37"/>
    <x v="8"/>
    <m/>
    <n v="0"/>
    <n v="0"/>
    <n v="0"/>
    <n v="0"/>
    <m/>
    <n v="0"/>
    <n v="0"/>
    <n v="-94996.800000000003"/>
    <n v="-94996.800000000003"/>
  </r>
  <r>
    <n v="15377"/>
    <s v="15"/>
    <s v="BOYACA"/>
    <s v="LABRANZAGRANDE"/>
    <s v="ESS133"/>
    <x v="10"/>
    <m/>
    <n v="0"/>
    <n v="0"/>
    <n v="2343027.59"/>
    <n v="2343027.59"/>
    <m/>
    <n v="428275.02"/>
    <n v="31120832.280000001"/>
    <n v="53094184.609999999"/>
    <n v="86986319.5"/>
  </r>
  <r>
    <n v="15380"/>
    <s v="15"/>
    <s v="BOYACA"/>
    <s v="LA CAPILLA"/>
    <s v="CCF009"/>
    <x v="0"/>
    <m/>
    <n v="0"/>
    <n v="0"/>
    <n v="385878.04"/>
    <n v="385878.04"/>
    <m/>
    <n v="42170.57"/>
    <n v="3268801.38"/>
    <n v="6224634.3099999996"/>
    <n v="9921484.3000000007"/>
  </r>
  <r>
    <n v="15380"/>
    <s v="15"/>
    <s v="BOYACA"/>
    <s v="LA CAPILLA"/>
    <s v="CCF024"/>
    <x v="1"/>
    <m/>
    <n v="0"/>
    <n v="0"/>
    <n v="1085692.69"/>
    <n v="1085692.69"/>
    <m/>
    <n v="118649.60000000001"/>
    <n v="9196982.7599999998"/>
    <n v="17513408.670000002"/>
    <n v="27914733.719999999"/>
  </r>
  <r>
    <n v="15380"/>
    <s v="15"/>
    <s v="BOYACA"/>
    <s v="LA CAPILLA"/>
    <s v="EPS020"/>
    <x v="2"/>
    <m/>
    <n v="0"/>
    <n v="0"/>
    <n v="1778739.64"/>
    <n v="1778739.64"/>
    <m/>
    <n v="194389.03"/>
    <n v="15067834.550000001"/>
    <n v="28693012.800000001"/>
    <n v="45733976.020000003"/>
  </r>
  <r>
    <n v="15380"/>
    <s v="15"/>
    <s v="BOYACA"/>
    <s v="LA CAPILLA"/>
    <s v="ESS002"/>
    <x v="9"/>
    <m/>
    <n v="0"/>
    <n v="0"/>
    <n v="1333141.99"/>
    <n v="1333141.99"/>
    <m/>
    <n v="145692.01999999999"/>
    <n v="11293144"/>
    <n v="21505036.059999999"/>
    <n v="34277014.07"/>
  </r>
  <r>
    <n v="15380"/>
    <s v="15"/>
    <s v="BOYACA"/>
    <s v="LA CAPILLA"/>
    <s v="ESS133"/>
    <x v="10"/>
    <m/>
    <n v="0"/>
    <n v="0"/>
    <n v="384031.64"/>
    <n v="384031.64"/>
    <m/>
    <n v="41968.78"/>
    <n v="3253160.31"/>
    <n v="6194849.7000000002"/>
    <n v="9874010.4299999997"/>
  </r>
  <r>
    <n v="15401"/>
    <s v="15"/>
    <s v="BOYACA"/>
    <s v="LA VICTORIA"/>
    <s v="CCF009"/>
    <x v="0"/>
    <m/>
    <n v="0"/>
    <n v="0"/>
    <n v="0"/>
    <n v="0"/>
    <m/>
    <n v="92869.119999999995"/>
    <n v="6992429.4100000001"/>
    <n v="10026543.449999999"/>
    <n v="17111841.98"/>
  </r>
  <r>
    <n v="15401"/>
    <s v="15"/>
    <s v="BOYACA"/>
    <s v="LA VICTORIA"/>
    <s v="EPSS37"/>
    <x v="8"/>
    <m/>
    <n v="0"/>
    <n v="0"/>
    <n v="0"/>
    <n v="0"/>
    <m/>
    <n v="159.31"/>
    <n v="11995.04"/>
    <n v="17199.86"/>
    <n v="29354.21"/>
  </r>
  <r>
    <n v="15401"/>
    <s v="15"/>
    <s v="BOYACA"/>
    <s v="LA VICTORIA"/>
    <s v="ESS024"/>
    <x v="11"/>
    <m/>
    <n v="0"/>
    <n v="0"/>
    <n v="0"/>
    <n v="0"/>
    <m/>
    <n v="201833.57"/>
    <n v="15196729.550000001"/>
    <n v="21790805.469999999"/>
    <n v="37189368.590000004"/>
  </r>
  <r>
    <n v="15403"/>
    <s v="15"/>
    <s v="BOYACA"/>
    <s v="LA UVITA"/>
    <s v="CCF009"/>
    <x v="0"/>
    <m/>
    <n v="0"/>
    <n v="0"/>
    <n v="0"/>
    <n v="0"/>
    <m/>
    <n v="410835.82"/>
    <n v="30962561.109999999"/>
    <n v="80338974.030000001"/>
    <n v="111712370.95999999"/>
  </r>
  <r>
    <n v="15403"/>
    <s v="15"/>
    <s v="BOYACA"/>
    <s v="LA UVITA"/>
    <s v="CCF024"/>
    <x v="1"/>
    <m/>
    <n v="0"/>
    <n v="0"/>
    <n v="0"/>
    <n v="0"/>
    <m/>
    <n v="92951.18"/>
    <n v="7005247.8899999997"/>
    <n v="18176611"/>
    <n v="25274810.07"/>
  </r>
  <r>
    <n v="15403"/>
    <s v="15"/>
    <s v="BOYACA"/>
    <s v="LA UVITA"/>
    <s v="EPSS37"/>
    <x v="8"/>
    <m/>
    <n v="0"/>
    <n v="0"/>
    <n v="0"/>
    <n v="0"/>
    <m/>
    <n v="0"/>
    <n v="0"/>
    <n v="-31489.279999999999"/>
    <n v="-31489.279999999999"/>
  </r>
  <r>
    <n v="15407"/>
    <s v="15"/>
    <s v="BOYACA"/>
    <s v="VILLA DE LEYVA"/>
    <s v="CCF009"/>
    <x v="0"/>
    <m/>
    <n v="0"/>
    <n v="0"/>
    <n v="4367837.79"/>
    <n v="4367837.79"/>
    <m/>
    <n v="686776.42"/>
    <n v="12299340"/>
    <n v="16238013.91"/>
    <n v="33591968.119999997"/>
  </r>
  <r>
    <n v="15407"/>
    <s v="15"/>
    <s v="BOYACA"/>
    <s v="VILLA DE LEYVA"/>
    <s v="EPSS13"/>
    <x v="4"/>
    <m/>
    <n v="0"/>
    <n v="0"/>
    <n v="403642.37"/>
    <n v="403642.37"/>
    <m/>
    <n v="63466.66"/>
    <n v="1136611.53"/>
    <n v="1500593.85"/>
    <n v="3104314.41"/>
  </r>
  <r>
    <n v="15407"/>
    <s v="15"/>
    <s v="BOYACA"/>
    <s v="VILLA DE LEYVA"/>
    <s v="EPSS17"/>
    <x v="6"/>
    <m/>
    <n v="0"/>
    <n v="0"/>
    <n v="44973.45"/>
    <n v="44973.45"/>
    <m/>
    <n v="7071.39"/>
    <n v="126640.15"/>
    <n v="167194.71"/>
    <n v="345879.7"/>
  </r>
  <r>
    <n v="15407"/>
    <s v="15"/>
    <s v="BOYACA"/>
    <s v="VILLA DE LEYVA"/>
    <s v="EPSS37"/>
    <x v="8"/>
    <m/>
    <n v="0"/>
    <n v="0"/>
    <n v="82548.78"/>
    <n v="82548.78"/>
    <m/>
    <n v="12979.55"/>
    <n v="232448.08"/>
    <n v="306886"/>
    <n v="634862.41"/>
  </r>
  <r>
    <n v="15407"/>
    <s v="15"/>
    <s v="BOYACA"/>
    <s v="VILLA DE LEYVA"/>
    <s v="ESS133"/>
    <x v="10"/>
    <m/>
    <n v="0"/>
    <n v="0"/>
    <n v="32123668.609999999"/>
    <n v="32123668.609999999"/>
    <m/>
    <n v="5050960.9800000004"/>
    <n v="90456638.239999995"/>
    <n v="119423981.31999999"/>
    <n v="247055249.15000001"/>
  </r>
  <r>
    <n v="15425"/>
    <s v="15"/>
    <s v="BOYACA"/>
    <s v="MACANAL"/>
    <s v="EPS020"/>
    <x v="2"/>
    <m/>
    <n v="0"/>
    <n v="0"/>
    <n v="5437712.3499999996"/>
    <n v="5437712.3499999996"/>
    <m/>
    <n v="299639.53000000003"/>
    <n v="22909345.739999998"/>
    <n v="46464537.509999998"/>
    <n v="75111235.129999995"/>
  </r>
  <r>
    <n v="15425"/>
    <s v="15"/>
    <s v="BOYACA"/>
    <s v="MACANAL"/>
    <s v="ESS133"/>
    <x v="10"/>
    <m/>
    <n v="0"/>
    <n v="0"/>
    <n v="7923448.6500000004"/>
    <n v="7923448.6500000004"/>
    <m/>
    <n v="436613.47"/>
    <n v="33381873.260000002"/>
    <n v="67704827.519999996"/>
    <n v="109446762.90000001"/>
  </r>
  <r>
    <n v="15442"/>
    <s v="15"/>
    <s v="BOYACA"/>
    <s v="MARIPI"/>
    <s v="CCF009"/>
    <x v="0"/>
    <m/>
    <n v="0"/>
    <n v="0"/>
    <n v="3635842.38"/>
    <n v="3635842.38"/>
    <m/>
    <n v="213630.11"/>
    <n v="16296589.279999999"/>
    <n v="24798073.329999998"/>
    <n v="44944135.100000001"/>
  </r>
  <r>
    <n v="15442"/>
    <s v="15"/>
    <s v="BOYACA"/>
    <s v="MARIPI"/>
    <s v="CCF024"/>
    <x v="1"/>
    <m/>
    <n v="0"/>
    <n v="0"/>
    <n v="5266694.22"/>
    <n v="5266694.22"/>
    <m/>
    <n v="309453.58"/>
    <n v="23606400.84"/>
    <n v="35921213.270000003"/>
    <n v="65103761.909999996"/>
  </r>
  <r>
    <n v="15442"/>
    <s v="15"/>
    <s v="BOYACA"/>
    <s v="MARIPI"/>
    <s v="EPSS37"/>
    <x v="8"/>
    <m/>
    <n v="0"/>
    <n v="0"/>
    <n v="5745.16"/>
    <n v="5745.16"/>
    <m/>
    <n v="337.57"/>
    <n v="25750.97"/>
    <n v="39184.550000000003"/>
    <n v="71018.25"/>
  </r>
  <r>
    <n v="15442"/>
    <s v="15"/>
    <s v="BOYACA"/>
    <s v="MARIPI"/>
    <s v="ESS002"/>
    <x v="9"/>
    <m/>
    <n v="0"/>
    <n v="0"/>
    <n v="15182604.24"/>
    <n v="15182604.24"/>
    <m/>
    <n v="892079.74"/>
    <n v="68051537.909999996"/>
    <n v="103552160.34999999"/>
    <n v="187678382.24000001"/>
  </r>
  <r>
    <n v="15455"/>
    <s v="15"/>
    <s v="BOYACA"/>
    <s v="MIRAFLORES"/>
    <s v="CCF009"/>
    <x v="0"/>
    <m/>
    <n v="0"/>
    <n v="0"/>
    <n v="4465564.3600000003"/>
    <n v="4465564.3600000003"/>
    <m/>
    <n v="2058904.64"/>
    <n v="71021035.920000002"/>
    <n v="140425149.37"/>
    <n v="217970654.28999999"/>
  </r>
  <r>
    <n v="15455"/>
    <s v="15"/>
    <s v="BOYACA"/>
    <s v="MIRAFLORES"/>
    <s v="CCF024"/>
    <x v="1"/>
    <m/>
    <n v="0"/>
    <n v="0"/>
    <n v="859650.99"/>
    <n v="859650.99"/>
    <m/>
    <n v="396352.91"/>
    <n v="13672024.210000001"/>
    <n v="27032780.030000001"/>
    <n v="41960808.140000001"/>
  </r>
  <r>
    <n v="15455"/>
    <s v="15"/>
    <s v="BOYACA"/>
    <s v="MIRAFLORES"/>
    <s v="EPS020"/>
    <x v="2"/>
    <m/>
    <n v="0"/>
    <n v="0"/>
    <n v="913728.22"/>
    <n v="913728.22"/>
    <m/>
    <n v="421285.89"/>
    <n v="14532076.82"/>
    <n v="28733304.579999998"/>
    <n v="44600395.509999998"/>
  </r>
  <r>
    <n v="15455"/>
    <s v="15"/>
    <s v="BOYACA"/>
    <s v="MIRAFLORES"/>
    <s v="EPSS13"/>
    <x v="4"/>
    <m/>
    <n v="0"/>
    <n v="0"/>
    <n v="22130.25"/>
    <n v="22130.25"/>
    <m/>
    <n v="10203.43"/>
    <n v="351962.93"/>
    <n v="695912.77"/>
    <n v="1080209.3799999999"/>
  </r>
  <r>
    <n v="15455"/>
    <s v="15"/>
    <s v="BOYACA"/>
    <s v="MIRAFLORES"/>
    <s v="EPSS37"/>
    <x v="8"/>
    <m/>
    <n v="0"/>
    <n v="0"/>
    <n v="5893.18"/>
    <n v="5893.18"/>
    <m/>
    <n v="2717.13"/>
    <n v="93726.12"/>
    <n v="185318.39"/>
    <n v="287654.82"/>
  </r>
  <r>
    <n v="15464"/>
    <s v="15"/>
    <s v="BOYACA"/>
    <s v="MONGUA"/>
    <s v="CCF024"/>
    <x v="1"/>
    <m/>
    <n v="0"/>
    <n v="0"/>
    <n v="4358882.4800000004"/>
    <n v="4358882.4800000004"/>
    <m/>
    <n v="156686.76999999999"/>
    <n v="11892997.390000001"/>
    <n v="14101907.550000001"/>
    <n v="30510474.190000001"/>
  </r>
  <r>
    <n v="15464"/>
    <s v="15"/>
    <s v="BOYACA"/>
    <s v="MONGUA"/>
    <s v="EPS020"/>
    <x v="2"/>
    <m/>
    <n v="0"/>
    <n v="0"/>
    <n v="7598346.1500000004"/>
    <n v="7598346.1500000004"/>
    <m/>
    <n v="273134.3"/>
    <n v="20731715.379999999"/>
    <n v="24582258.27"/>
    <n v="53185454.100000001"/>
  </r>
  <r>
    <n v="15464"/>
    <s v="15"/>
    <s v="BOYACA"/>
    <s v="MONGUA"/>
    <s v="EPSS13"/>
    <x v="4"/>
    <m/>
    <n v="0"/>
    <n v="0"/>
    <n v="74535.399999999994"/>
    <n v="74535.399999999994"/>
    <m/>
    <n v="2679.29"/>
    <n v="203366.19"/>
    <n v="241137.8"/>
    <n v="521718.68"/>
  </r>
  <r>
    <n v="15464"/>
    <s v="15"/>
    <s v="BOYACA"/>
    <s v="MONGUA"/>
    <s v="EPSS37"/>
    <x v="8"/>
    <m/>
    <n v="0"/>
    <n v="0"/>
    <n v="56706.81"/>
    <n v="56706.81"/>
    <m/>
    <n v="2038.41"/>
    <n v="154721.74"/>
    <n v="183458.51"/>
    <n v="396925.47"/>
  </r>
  <r>
    <n v="15464"/>
    <s v="15"/>
    <s v="BOYACA"/>
    <s v="MONGUA"/>
    <s v="ESS133"/>
    <x v="10"/>
    <m/>
    <n v="0"/>
    <n v="0"/>
    <n v="9924910.1600000001"/>
    <n v="9924910.1600000001"/>
    <m/>
    <n v="356766.23"/>
    <n v="27079631.300000001"/>
    <n v="32109185.280000001"/>
    <n v="69470492.969999999"/>
  </r>
  <r>
    <n v="15466"/>
    <s v="15"/>
    <s v="BOYACA"/>
    <s v="MONGUI"/>
    <s v="CCF009"/>
    <x v="0"/>
    <m/>
    <n v="0"/>
    <n v="0"/>
    <n v="7270893"/>
    <n v="7270893"/>
    <m/>
    <n v="398322.82"/>
    <n v="30135472.48"/>
    <n v="59976154.18"/>
    <n v="97780842.480000004"/>
  </r>
  <r>
    <n v="15466"/>
    <s v="15"/>
    <s v="BOYACA"/>
    <s v="MONGUI"/>
    <s v="CCF024"/>
    <x v="1"/>
    <m/>
    <n v="0"/>
    <n v="0"/>
    <n v="2647552.9700000002"/>
    <n v="2647552.9700000002"/>
    <m/>
    <n v="145041.43"/>
    <n v="10973240.75"/>
    <n v="21839139.23"/>
    <n v="35604974.380000003"/>
  </r>
  <r>
    <n v="15466"/>
    <s v="15"/>
    <s v="BOYACA"/>
    <s v="MONGUI"/>
    <s v="EPSS13"/>
    <x v="4"/>
    <m/>
    <n v="0"/>
    <n v="0"/>
    <n v="20030.54"/>
    <n v="20030.54"/>
    <m/>
    <n v="1097.3399999999999"/>
    <n v="83020.03"/>
    <n v="165227.94"/>
    <n v="269375.84999999998"/>
  </r>
  <r>
    <n v="15466"/>
    <s v="15"/>
    <s v="BOYACA"/>
    <s v="MONGUI"/>
    <s v="EPSS37"/>
    <x v="8"/>
    <m/>
    <n v="0"/>
    <n v="0"/>
    <n v="3530.49"/>
    <n v="3530.49"/>
    <m/>
    <n v="193.41"/>
    <n v="14632.74"/>
    <n v="29122.34"/>
    <n v="47478.98"/>
  </r>
  <r>
    <n v="15469"/>
    <s v="15"/>
    <s v="BOYACA"/>
    <s v="MONIQUIRA"/>
    <s v="CCF009"/>
    <x v="0"/>
    <m/>
    <n v="0"/>
    <n v="0"/>
    <n v="3195862.02"/>
    <n v="3195862.02"/>
    <m/>
    <n v="346147.45"/>
    <n v="14468730.83"/>
    <n v="21270134.539999999"/>
    <n v="39280874.840000004"/>
  </r>
  <r>
    <n v="15469"/>
    <s v="15"/>
    <s v="BOYACA"/>
    <s v="MONIQUIRA"/>
    <s v="CCF024"/>
    <x v="1"/>
    <m/>
    <n v="0"/>
    <n v="0"/>
    <n v="8104461.5999999996"/>
    <n v="8104461.5999999996"/>
    <m/>
    <n v="877803.46"/>
    <n v="36691594.549999997"/>
    <n v="53939434.07"/>
    <n v="99613293.680000007"/>
  </r>
  <r>
    <n v="15469"/>
    <s v="15"/>
    <s v="BOYACA"/>
    <s v="MONIQUIRA"/>
    <s v="EPSS13"/>
    <x v="4"/>
    <m/>
    <n v="0"/>
    <n v="0"/>
    <n v="385748.19"/>
    <n v="385748.19"/>
    <m/>
    <n v="41780.83"/>
    <n v="1746410.44"/>
    <n v="2567356.16"/>
    <n v="4741295.62"/>
  </r>
  <r>
    <n v="15469"/>
    <s v="15"/>
    <s v="BOYACA"/>
    <s v="MONIQUIRA"/>
    <s v="EPSS16"/>
    <x v="5"/>
    <m/>
    <n v="0"/>
    <n v="0"/>
    <n v="3158.63"/>
    <n v="3158.63"/>
    <m/>
    <n v="342.12"/>
    <n v="14300.19"/>
    <n v="21022.37"/>
    <n v="38823.31"/>
  </r>
  <r>
    <n v="15469"/>
    <s v="15"/>
    <s v="BOYACA"/>
    <s v="MONIQUIRA"/>
    <s v="EPSS17"/>
    <x v="6"/>
    <m/>
    <n v="0"/>
    <n v="0"/>
    <n v="0"/>
    <n v="0"/>
    <m/>
    <n v="0"/>
    <n v="0"/>
    <n v="-180726.44"/>
    <n v="-180726.44"/>
  </r>
  <r>
    <n v="15469"/>
    <s v="15"/>
    <s v="BOYACA"/>
    <s v="MONIQUIRA"/>
    <s v="EPSS33"/>
    <x v="7"/>
    <m/>
    <n v="0"/>
    <n v="0"/>
    <n v="27457441.760000002"/>
    <n v="27457441.760000002"/>
    <m/>
    <n v="2973946.75"/>
    <n v="124308975.64"/>
    <n v="182743646.80000001"/>
    <n v="337484010.94999999"/>
  </r>
  <r>
    <n v="15469"/>
    <s v="15"/>
    <s v="BOYACA"/>
    <s v="MONIQUIRA"/>
    <s v="EPSS37"/>
    <x v="8"/>
    <m/>
    <n v="0"/>
    <n v="0"/>
    <n v="4776.47"/>
    <n v="4776.47"/>
    <m/>
    <n v="517.35"/>
    <n v="21624.68"/>
    <n v="31789.919999999998"/>
    <n v="58708.42"/>
  </r>
  <r>
    <n v="15469"/>
    <s v="15"/>
    <s v="BOYACA"/>
    <s v="MONIQUIRA"/>
    <s v="ESS002"/>
    <x v="9"/>
    <m/>
    <n v="0"/>
    <n v="0"/>
    <n v="16015278.17"/>
    <n v="16015278.17"/>
    <m/>
    <n v="1734633.01"/>
    <n v="72506493.590000004"/>
    <n v="106590059.08"/>
    <n v="196846463.84999999"/>
  </r>
  <r>
    <n v="15469"/>
    <s v="15"/>
    <s v="BOYACA"/>
    <s v="MONIQUIRA"/>
    <s v="ESS091"/>
    <x v="12"/>
    <m/>
    <n v="0"/>
    <n v="0"/>
    <n v="3344790.16"/>
    <n v="3344790.16"/>
    <m/>
    <n v="362278.03"/>
    <n v="15142978.08"/>
    <n v="22261329.280000001"/>
    <n v="41111375.549999997"/>
  </r>
  <r>
    <n v="15476"/>
    <s v="15"/>
    <s v="BOYACA"/>
    <s v="MOTAVITA"/>
    <s v="EPS020"/>
    <x v="2"/>
    <m/>
    <n v="0"/>
    <n v="0"/>
    <n v="7709001.5499999998"/>
    <n v="7709001.5499999998"/>
    <m/>
    <n v="677720.51"/>
    <n v="52111483.880000003"/>
    <n v="55929150.25"/>
    <n v="116427356.19"/>
  </r>
  <r>
    <n v="15476"/>
    <s v="15"/>
    <s v="BOYACA"/>
    <s v="MOTAVITA"/>
    <s v="EPSS37"/>
    <x v="8"/>
    <m/>
    <n v="0"/>
    <n v="0"/>
    <n v="0"/>
    <n v="0"/>
    <m/>
    <n v="0"/>
    <n v="0"/>
    <n v="-31248.03"/>
    <n v="-31248.03"/>
  </r>
  <r>
    <n v="15476"/>
    <s v="15"/>
    <s v="BOYACA"/>
    <s v="MOTAVITA"/>
    <s v="ESS002"/>
    <x v="9"/>
    <m/>
    <n v="0"/>
    <n v="0"/>
    <n v="5182272.45"/>
    <n v="5182272.45"/>
    <m/>
    <n v="455588.49"/>
    <n v="35031243.119999997"/>
    <n v="37597617.909999996"/>
    <n v="78266721.969999999"/>
  </r>
  <r>
    <n v="15480"/>
    <s v="15"/>
    <s v="BOYACA"/>
    <s v="MUZO"/>
    <s v="CCF009"/>
    <x v="0"/>
    <m/>
    <n v="0"/>
    <n v="0"/>
    <n v="4803994.97"/>
    <n v="4803994.97"/>
    <m/>
    <n v="138778.22"/>
    <n v="10477607.779999999"/>
    <n v="13415283.380000001"/>
    <n v="28835664.350000001"/>
  </r>
  <r>
    <n v="15480"/>
    <s v="15"/>
    <s v="BOYACA"/>
    <s v="MUZO"/>
    <s v="CCF024"/>
    <x v="1"/>
    <m/>
    <n v="0"/>
    <n v="0"/>
    <n v="5744906.1200000001"/>
    <n v="5744906.1200000001"/>
    <m/>
    <n v="165959.35"/>
    <n v="12529753.560000001"/>
    <n v="16042802.74"/>
    <n v="34483421.770000003"/>
  </r>
  <r>
    <n v="15480"/>
    <s v="15"/>
    <s v="BOYACA"/>
    <s v="MUZO"/>
    <s v="EPS020"/>
    <x v="2"/>
    <m/>
    <n v="0"/>
    <n v="0"/>
    <n v="12369538.77"/>
    <n v="12369538.77"/>
    <m/>
    <n v="357332.31"/>
    <n v="26978208.010000002"/>
    <n v="34542265.119999997"/>
    <n v="74247344.209999993"/>
  </r>
  <r>
    <n v="15480"/>
    <s v="15"/>
    <s v="BOYACA"/>
    <s v="MUZO"/>
    <s v="EPSS13"/>
    <x v="4"/>
    <m/>
    <n v="0"/>
    <n v="0"/>
    <n v="570037.48"/>
    <n v="570037.48"/>
    <m/>
    <n v="16467.29"/>
    <n v="1243262.97"/>
    <n v="1591844.76"/>
    <n v="3421612.5"/>
  </r>
  <r>
    <n v="15480"/>
    <s v="15"/>
    <s v="BOYACA"/>
    <s v="MUZO"/>
    <s v="EPSS37"/>
    <x v="8"/>
    <m/>
    <n v="0"/>
    <n v="0"/>
    <n v="45844.49"/>
    <n v="45844.49"/>
    <m/>
    <n v="1324.36"/>
    <n v="99987.74"/>
    <n v="128021.96"/>
    <n v="275178.55"/>
  </r>
  <r>
    <n v="15480"/>
    <s v="15"/>
    <s v="BOYACA"/>
    <s v="MUZO"/>
    <s v="ESS002"/>
    <x v="9"/>
    <m/>
    <n v="0"/>
    <n v="0"/>
    <n v="12148960.640000001"/>
    <n v="12148960.640000001"/>
    <m/>
    <n v="350960.23"/>
    <n v="26497122.780000001"/>
    <n v="33926294.850000001"/>
    <n v="72923338.5"/>
  </r>
  <r>
    <n v="15480"/>
    <s v="15"/>
    <s v="BOYACA"/>
    <s v="MUZO"/>
    <s v="ESS024"/>
    <x v="11"/>
    <m/>
    <n v="0"/>
    <n v="0"/>
    <n v="11747261.35"/>
    <n v="11747261.35"/>
    <m/>
    <n v="339355.9"/>
    <n v="25621008.690000001"/>
    <n v="32804538.920000002"/>
    <n v="70512164.859999999"/>
  </r>
  <r>
    <n v="15480"/>
    <s v="15"/>
    <s v="BOYACA"/>
    <s v="MUZO"/>
    <s v="ESS133"/>
    <x v="10"/>
    <m/>
    <n v="0"/>
    <n v="0"/>
    <n v="4511006.18"/>
    <n v="4511006.18"/>
    <m/>
    <n v="130314.34"/>
    <n v="9838593.4700000007"/>
    <n v="12597104.439999999"/>
    <n v="27077018.43"/>
  </r>
  <r>
    <n v="15491"/>
    <s v="15"/>
    <s v="BOYACA"/>
    <s v="NOBSA"/>
    <s v="CCF009"/>
    <x v="0"/>
    <m/>
    <n v="0"/>
    <n v="0"/>
    <n v="12701409.640000001"/>
    <n v="12701409.640000001"/>
    <m/>
    <n v="301403.46000000002"/>
    <n v="22604290.359999999"/>
    <n v="30405314.609999999"/>
    <n v="66012418.07"/>
  </r>
  <r>
    <n v="15491"/>
    <s v="15"/>
    <s v="BOYACA"/>
    <s v="NOBSA"/>
    <s v="EPS020"/>
    <x v="2"/>
    <m/>
    <n v="0"/>
    <n v="0"/>
    <n v="27449028.379999999"/>
    <n v="27449028.379999999"/>
    <m/>
    <n v="651363.31000000006"/>
    <n v="48850153.280000001"/>
    <n v="65708954.159999996"/>
    <n v="142659499.13"/>
  </r>
  <r>
    <n v="15491"/>
    <s v="15"/>
    <s v="BOYACA"/>
    <s v="NOBSA"/>
    <s v="EPSS16"/>
    <x v="5"/>
    <m/>
    <n v="0"/>
    <n v="0"/>
    <n v="39272.620000000003"/>
    <n v="39272.620000000003"/>
    <m/>
    <n v="931.94"/>
    <n v="69892.23"/>
    <n v="94012.91"/>
    <n v="204109.7"/>
  </r>
  <r>
    <n v="15491"/>
    <s v="15"/>
    <s v="BOYACA"/>
    <s v="NOBSA"/>
    <s v="EPSS17"/>
    <x v="6"/>
    <m/>
    <n v="0"/>
    <n v="0"/>
    <n v="7120.97"/>
    <n v="7120.97"/>
    <m/>
    <n v="168.98"/>
    <n v="12672.97"/>
    <n v="17046.57"/>
    <n v="37009.49"/>
  </r>
  <r>
    <n v="15491"/>
    <s v="15"/>
    <s v="BOYACA"/>
    <s v="NOBSA"/>
    <s v="EPSS37"/>
    <x v="8"/>
    <m/>
    <n v="0"/>
    <n v="0"/>
    <n v="55022.71"/>
    <n v="55022.71"/>
    <m/>
    <n v="1305.68"/>
    <n v="97922.14"/>
    <n v="131716.29"/>
    <n v="285966.82"/>
  </r>
  <r>
    <n v="15491"/>
    <s v="15"/>
    <s v="BOYACA"/>
    <s v="NOBSA"/>
    <s v="ESS133"/>
    <x v="10"/>
    <m/>
    <n v="0"/>
    <n v="0"/>
    <n v="5241973.68"/>
    <n v="5241973.68"/>
    <m/>
    <n v="124391.63"/>
    <n v="9328972.0199999996"/>
    <n v="12548517.32"/>
    <n v="27243854.649999999"/>
  </r>
  <r>
    <n v="15494"/>
    <s v="15"/>
    <s v="BOYACA"/>
    <s v="NUEVO COLON"/>
    <s v="EPSS37"/>
    <x v="8"/>
    <m/>
    <n v="0"/>
    <n v="0"/>
    <n v="4980.3599999999997"/>
    <n v="4980.3599999999997"/>
    <m/>
    <n v="5306.71"/>
    <n v="19270.37"/>
    <n v="19681.88"/>
    <n v="49239.32"/>
  </r>
  <r>
    <n v="15494"/>
    <s v="15"/>
    <s v="BOYACA"/>
    <s v="NUEVO COLON"/>
    <s v="ESS002"/>
    <x v="9"/>
    <m/>
    <n v="0"/>
    <n v="0"/>
    <n v="7228829.4900000002"/>
    <n v="7228829.4900000002"/>
    <m/>
    <n v="7702510.4299999997"/>
    <n v="27970312.789999999"/>
    <n v="28567598.280000001"/>
    <n v="71469250.989999995"/>
  </r>
  <r>
    <n v="15494"/>
    <s v="15"/>
    <s v="BOYACA"/>
    <s v="NUEVO COLON"/>
    <s v="ESS133"/>
    <x v="10"/>
    <m/>
    <n v="0"/>
    <n v="0"/>
    <n v="15464132.15"/>
    <n v="15464132.15"/>
    <m/>
    <n v="16477444.859999999"/>
    <n v="59834944.840000004"/>
    <n v="61112676.119999997"/>
    <n v="152889197.97"/>
  </r>
  <r>
    <n v="15500"/>
    <s v="15"/>
    <s v="BOYACA"/>
    <s v="OICATA"/>
    <s v="EPS020"/>
    <x v="2"/>
    <m/>
    <n v="0"/>
    <n v="0"/>
    <n v="1572454.5"/>
    <n v="1572454.5"/>
    <m/>
    <n v="197390.02"/>
    <n v="15166324.65"/>
    <n v="22839785.93"/>
    <n v="39775955.100000001"/>
  </r>
  <r>
    <n v="15500"/>
    <s v="15"/>
    <s v="BOYACA"/>
    <s v="OICATA"/>
    <s v="EPSS16"/>
    <x v="5"/>
    <m/>
    <n v="0"/>
    <n v="0"/>
    <n v="2058.87"/>
    <n v="2058.87"/>
    <m/>
    <n v="258.45"/>
    <n v="19857.8"/>
    <n v="29904.93"/>
    <n v="52080.05"/>
  </r>
  <r>
    <n v="15500"/>
    <s v="15"/>
    <s v="BOYACA"/>
    <s v="OICATA"/>
    <s v="EPSS37"/>
    <x v="8"/>
    <m/>
    <n v="0"/>
    <n v="0"/>
    <n v="0"/>
    <n v="0"/>
    <m/>
    <n v="0"/>
    <n v="0"/>
    <n v="-118335.9"/>
    <n v="-118335.9"/>
  </r>
  <r>
    <n v="15500"/>
    <s v="15"/>
    <s v="BOYACA"/>
    <s v="OICATA"/>
    <s v="ESS024"/>
    <x v="11"/>
    <m/>
    <n v="0"/>
    <n v="0"/>
    <n v="1507111.63"/>
    <n v="1507111.63"/>
    <m/>
    <n v="189187.53"/>
    <n v="14536092.550000001"/>
    <n v="21890685.440000001"/>
    <n v="38123077.149999999"/>
  </r>
  <r>
    <n v="15507"/>
    <s v="15"/>
    <s v="BOYACA"/>
    <s v="OTANCHE"/>
    <s v="CCF024"/>
    <x v="1"/>
    <m/>
    <n v="0"/>
    <n v="0"/>
    <n v="3459919.71"/>
    <n v="3459919.71"/>
    <m/>
    <n v="164358.04"/>
    <n v="12312616.380000001"/>
    <n v="16602232.039999999"/>
    <n v="32539126.170000002"/>
  </r>
  <r>
    <n v="15507"/>
    <s v="15"/>
    <s v="BOYACA"/>
    <s v="OTANCHE"/>
    <s v="EPS020"/>
    <x v="2"/>
    <m/>
    <n v="0"/>
    <n v="0"/>
    <n v="7691746.8399999999"/>
    <n v="7691746.8399999999"/>
    <m/>
    <n v="365384.32"/>
    <n v="27372175.030000001"/>
    <n v="36908418.75"/>
    <n v="72337724.939999998"/>
  </r>
  <r>
    <n v="15507"/>
    <s v="15"/>
    <s v="BOYACA"/>
    <s v="OTANCHE"/>
    <s v="EPSS13"/>
    <x v="4"/>
    <m/>
    <n v="0"/>
    <n v="0"/>
    <n v="280482.44"/>
    <n v="280482.44"/>
    <m/>
    <n v="13323.88"/>
    <n v="998136.67"/>
    <n v="1345879.39"/>
    <n v="2637822.38"/>
  </r>
  <r>
    <n v="15507"/>
    <s v="15"/>
    <s v="BOYACA"/>
    <s v="OTANCHE"/>
    <s v="EPSS17"/>
    <x v="6"/>
    <m/>
    <n v="0"/>
    <n v="0"/>
    <n v="10176.14"/>
    <n v="10176.14"/>
    <m/>
    <n v="483.4"/>
    <n v="36213.230000000003"/>
    <n v="48829.63"/>
    <n v="95702.399999999994"/>
  </r>
  <r>
    <n v="15507"/>
    <s v="15"/>
    <s v="BOYACA"/>
    <s v="OTANCHE"/>
    <s v="EPSS37"/>
    <x v="8"/>
    <m/>
    <n v="0"/>
    <n v="0"/>
    <n v="22430.29"/>
    <n v="22430.29"/>
    <m/>
    <n v="1065.52"/>
    <n v="79821.38"/>
    <n v="107630.51"/>
    <n v="210947.7"/>
  </r>
  <r>
    <n v="15507"/>
    <s v="15"/>
    <s v="BOYACA"/>
    <s v="OTANCHE"/>
    <s v="ESS002"/>
    <x v="9"/>
    <m/>
    <n v="0"/>
    <n v="0"/>
    <n v="16664189.689999999"/>
    <n v="16664189.689999999"/>
    <m/>
    <n v="791606.09"/>
    <n v="59301888.969999999"/>
    <n v="79962185.950000003"/>
    <n v="156719870.69999999"/>
  </r>
  <r>
    <n v="15507"/>
    <s v="15"/>
    <s v="BOYACA"/>
    <s v="OTANCHE"/>
    <s v="ESS091"/>
    <x v="12"/>
    <m/>
    <n v="0"/>
    <n v="0"/>
    <n v="4057690.36"/>
    <n v="4057690.36"/>
    <m/>
    <n v="192754.19"/>
    <n v="14439868.220000001"/>
    <n v="19470601.170000002"/>
    <n v="38160913.939999998"/>
  </r>
  <r>
    <n v="15507"/>
    <s v="15"/>
    <s v="BOYACA"/>
    <s v="OTANCHE"/>
    <s v="ESS133"/>
    <x v="10"/>
    <m/>
    <n v="0"/>
    <n v="0"/>
    <n v="3125849.53"/>
    <n v="3125849.53"/>
    <m/>
    <n v="148488.56"/>
    <n v="11123780.119999999"/>
    <n v="14999214.869999999"/>
    <n v="29397333.079999998"/>
  </r>
  <r>
    <n v="15511"/>
    <s v="15"/>
    <s v="BOYACA"/>
    <s v="PACHAVITA"/>
    <s v="CCF009"/>
    <x v="0"/>
    <m/>
    <n v="0"/>
    <n v="0"/>
    <n v="754485.94"/>
    <n v="754485.94"/>
    <m/>
    <n v="335207.71999999997"/>
    <n v="25662932.760000002"/>
    <n v="55409317.659999996"/>
    <n v="82161944.079999998"/>
  </r>
  <r>
    <n v="15511"/>
    <s v="15"/>
    <s v="BOYACA"/>
    <s v="PACHAVITA"/>
    <s v="CCF024"/>
    <x v="1"/>
    <m/>
    <n v="0"/>
    <n v="0"/>
    <n v="242745.06"/>
    <n v="242745.06"/>
    <m/>
    <n v="107848.28"/>
    <n v="8256681.2400000002"/>
    <n v="17827154.739999998"/>
    <n v="26434429.32"/>
  </r>
  <r>
    <n v="15514"/>
    <s v="15"/>
    <s v="BOYACA"/>
    <s v="PAEZ"/>
    <s v="EPS020"/>
    <x v="2"/>
    <m/>
    <n v="0"/>
    <n v="0"/>
    <n v="2406360.2000000002"/>
    <n v="2406360.2000000002"/>
    <m/>
    <n v="173651.98"/>
    <n v="13071735.24"/>
    <n v="21134346.120000001"/>
    <n v="36786093.539999999"/>
  </r>
  <r>
    <n v="15514"/>
    <s v="15"/>
    <s v="BOYACA"/>
    <s v="PAEZ"/>
    <s v="EPSS37"/>
    <x v="8"/>
    <m/>
    <n v="0"/>
    <n v="0"/>
    <n v="26425.41"/>
    <n v="26425.41"/>
    <m/>
    <n v="1906.96"/>
    <n v="143547.07999999999"/>
    <n v="232086.54"/>
    <n v="403965.99"/>
  </r>
  <r>
    <n v="15514"/>
    <s v="15"/>
    <s v="BOYACA"/>
    <s v="PAEZ"/>
    <s v="ESS024"/>
    <x v="11"/>
    <m/>
    <n v="0"/>
    <n v="0"/>
    <n v="6254997.3899999997"/>
    <n v="6254997.3899999997"/>
    <m/>
    <n v="451384.06"/>
    <n v="33978150.68"/>
    <n v="54935781.899999999"/>
    <n v="95620314.030000001"/>
  </r>
  <r>
    <n v="15516"/>
    <s v="15"/>
    <s v="BOYACA"/>
    <s v="PAIPA"/>
    <s v="CCF009"/>
    <x v="0"/>
    <m/>
    <n v="0"/>
    <n v="0"/>
    <n v="2773354.64"/>
    <n v="2773354.64"/>
    <m/>
    <n v="549578.43999999994"/>
    <n v="19555658.16"/>
    <n v="23887833.82"/>
    <n v="46766425.060000002"/>
  </r>
  <r>
    <n v="15516"/>
    <s v="15"/>
    <s v="BOYACA"/>
    <s v="PAIPA"/>
    <s v="CCF024"/>
    <x v="1"/>
    <m/>
    <n v="0"/>
    <n v="0"/>
    <n v="8842586.4399999995"/>
    <n v="8842586.4399999995"/>
    <m/>
    <n v="1752280.36"/>
    <n v="62351419.170000002"/>
    <n v="76164163.200000003"/>
    <n v="149110449.16999999"/>
  </r>
  <r>
    <n v="15516"/>
    <s v="15"/>
    <s v="BOYACA"/>
    <s v="PAIPA"/>
    <s v="EPS020"/>
    <x v="2"/>
    <m/>
    <n v="0"/>
    <n v="0"/>
    <n v="10155642.779999999"/>
    <n v="10155642.779999999"/>
    <m/>
    <n v="2012480.57"/>
    <n v="71610127.209999993"/>
    <n v="87473957.900000006"/>
    <n v="171252208.46000001"/>
  </r>
  <r>
    <n v="15516"/>
    <s v="15"/>
    <s v="BOYACA"/>
    <s v="PAIPA"/>
    <s v="EPSS13"/>
    <x v="4"/>
    <m/>
    <n v="0"/>
    <n v="0"/>
    <n v="359318.33"/>
    <n v="359318.33"/>
    <m/>
    <n v="71203.88"/>
    <n v="2533648.7400000002"/>
    <n v="3094929.33"/>
    <n v="6059100.2800000003"/>
  </r>
  <r>
    <n v="15516"/>
    <s v="15"/>
    <s v="BOYACA"/>
    <s v="PAIPA"/>
    <s v="EPSS16"/>
    <x v="5"/>
    <m/>
    <n v="0"/>
    <n v="0"/>
    <n v="9939.24"/>
    <n v="9939.24"/>
    <m/>
    <n v="1969.6"/>
    <n v="70084.22"/>
    <n v="85610.01"/>
    <n v="167603.07"/>
  </r>
  <r>
    <n v="15516"/>
    <s v="15"/>
    <s v="BOYACA"/>
    <s v="PAIPA"/>
    <s v="EPSS17"/>
    <x v="6"/>
    <m/>
    <n v="0"/>
    <n v="0"/>
    <n v="91569.69"/>
    <n v="91569.69"/>
    <m/>
    <n v="18145.8"/>
    <n v="645682.18000000005"/>
    <n v="788720.52"/>
    <n v="1544118.19"/>
  </r>
  <r>
    <n v="15516"/>
    <s v="15"/>
    <s v="BOYACA"/>
    <s v="PAIPA"/>
    <s v="EPSS37"/>
    <x v="8"/>
    <m/>
    <n v="0"/>
    <n v="0"/>
    <n v="18687.53"/>
    <n v="18687.53"/>
    <m/>
    <n v="3703.19"/>
    <n v="131770.70000000001"/>
    <n v="160961.94"/>
    <n v="315123.36"/>
  </r>
  <r>
    <n v="15516"/>
    <s v="15"/>
    <s v="BOYACA"/>
    <s v="PAIPA"/>
    <s v="ESS002"/>
    <x v="9"/>
    <m/>
    <n v="0"/>
    <n v="0"/>
    <n v="4133033.92"/>
    <n v="4133033.92"/>
    <m/>
    <n v="819017.63"/>
    <n v="29143116.949999999"/>
    <n v="35599207.609999999"/>
    <n v="69694376.109999999"/>
  </r>
  <r>
    <n v="15516"/>
    <s v="15"/>
    <s v="BOYACA"/>
    <s v="PAIPA"/>
    <s v="ESS133"/>
    <x v="10"/>
    <m/>
    <n v="0"/>
    <n v="0"/>
    <n v="12404489.43"/>
    <n v="12404489.43"/>
    <m/>
    <n v="2458120.5299999998"/>
    <n v="87467340.670000002"/>
    <n v="106844028.53"/>
    <n v="209173979.16"/>
  </r>
  <r>
    <n v="15518"/>
    <s v="15"/>
    <s v="BOYACA"/>
    <s v="PAJARITO"/>
    <s v="EPS020"/>
    <x v="2"/>
    <m/>
    <n v="0"/>
    <n v="0"/>
    <n v="0"/>
    <n v="0"/>
    <m/>
    <n v="92530.3"/>
    <n v="6527828.2599999998"/>
    <n v="12229358.73"/>
    <n v="18849717.289999999"/>
  </r>
  <r>
    <n v="15518"/>
    <s v="15"/>
    <s v="BOYACA"/>
    <s v="PAJARITO"/>
    <s v="EPSS37"/>
    <x v="8"/>
    <m/>
    <n v="0"/>
    <n v="0"/>
    <n v="0"/>
    <n v="0"/>
    <m/>
    <n v="5832.69"/>
    <n v="411484.67"/>
    <n v="770883.28"/>
    <n v="1188200.6399999999"/>
  </r>
  <r>
    <n v="15518"/>
    <s v="15"/>
    <s v="BOYACA"/>
    <s v="PAJARITO"/>
    <s v="ESS002"/>
    <x v="9"/>
    <m/>
    <n v="0"/>
    <n v="0"/>
    <n v="0"/>
    <n v="0"/>
    <m/>
    <n v="192939.93"/>
    <n v="13611527.939999999"/>
    <n v="25500097.68"/>
    <n v="39304565.549999997"/>
  </r>
  <r>
    <n v="15518"/>
    <s v="15"/>
    <s v="BOYACA"/>
    <s v="PAJARITO"/>
    <s v="ESS024"/>
    <x v="11"/>
    <m/>
    <n v="0"/>
    <n v="0"/>
    <n v="0"/>
    <n v="0"/>
    <m/>
    <n v="85607.08"/>
    <n v="6039409.1299999999"/>
    <n v="11314344.970000001"/>
    <n v="17439361.18"/>
  </r>
  <r>
    <n v="15522"/>
    <s v="15"/>
    <s v="BOYACA"/>
    <s v="PANQUEBA"/>
    <s v="ESS133"/>
    <x v="10"/>
    <m/>
    <n v="0"/>
    <n v="0"/>
    <n v="0"/>
    <n v="0"/>
    <m/>
    <n v="322799"/>
    <n v="24864440"/>
    <n v="69286350.810000002"/>
    <n v="94473589.810000002"/>
  </r>
  <r>
    <n v="15531"/>
    <s v="15"/>
    <s v="BOYACA"/>
    <s v="PAUNA"/>
    <s v="CCF009"/>
    <x v="0"/>
    <m/>
    <n v="0"/>
    <n v="0"/>
    <n v="7447617.5899999999"/>
    <n v="7447617.5899999999"/>
    <m/>
    <n v="592335.43999999994"/>
    <n v="44216919.229999997"/>
    <n v="60501563.399999999"/>
    <n v="112758435.66"/>
  </r>
  <r>
    <n v="15531"/>
    <s v="15"/>
    <s v="BOYACA"/>
    <s v="PAUNA"/>
    <s v="CCF024"/>
    <x v="1"/>
    <m/>
    <n v="0"/>
    <n v="0"/>
    <n v="6745628.6600000001"/>
    <n v="6745628.6600000001"/>
    <m/>
    <n v="536503.78"/>
    <n v="40049171.990000002"/>
    <n v="54798876.979999997"/>
    <n v="102130181.41"/>
  </r>
  <r>
    <n v="15531"/>
    <s v="15"/>
    <s v="BOYACA"/>
    <s v="PAUNA"/>
    <s v="EPS020"/>
    <x v="2"/>
    <m/>
    <n v="0"/>
    <n v="0"/>
    <n v="5670.65"/>
    <n v="5670.65"/>
    <m/>
    <n v="451.01"/>
    <n v="33667.01"/>
    <n v="46066.23"/>
    <n v="85854.9"/>
  </r>
  <r>
    <n v="15531"/>
    <s v="15"/>
    <s v="BOYACA"/>
    <s v="PAUNA"/>
    <s v="EPSS13"/>
    <x v="4"/>
    <m/>
    <n v="0"/>
    <n v="0"/>
    <n v="124949.3"/>
    <n v="124949.3"/>
    <m/>
    <n v="9937.66"/>
    <n v="741830.91"/>
    <n v="1015039.74"/>
    <n v="1891757.61"/>
  </r>
  <r>
    <n v="15531"/>
    <s v="15"/>
    <s v="BOYACA"/>
    <s v="PAUNA"/>
    <s v="EPSS17"/>
    <x v="6"/>
    <m/>
    <n v="0"/>
    <n v="0"/>
    <n v="1876.28"/>
    <n v="1876.28"/>
    <m/>
    <n v="149.22999999999999"/>
    <n v="11139.59"/>
    <n v="15242.2"/>
    <n v="28407.3"/>
  </r>
  <r>
    <n v="15531"/>
    <s v="15"/>
    <s v="BOYACA"/>
    <s v="PAUNA"/>
    <s v="EPSS33"/>
    <x v="7"/>
    <m/>
    <n v="0"/>
    <n v="0"/>
    <n v="6221277.9699999997"/>
    <n v="6221277.9699999997"/>
    <m/>
    <n v="494800.3"/>
    <n v="36936072.770000003"/>
    <n v="50539254.799999997"/>
    <n v="94191405.840000004"/>
  </r>
  <r>
    <n v="15531"/>
    <s v="15"/>
    <s v="BOYACA"/>
    <s v="PAUNA"/>
    <s v="EPSS37"/>
    <x v="8"/>
    <m/>
    <n v="0"/>
    <n v="0"/>
    <n v="1855.55"/>
    <n v="1855.55"/>
    <m/>
    <n v="147.58000000000001"/>
    <n v="11016.5"/>
    <n v="15073.76"/>
    <n v="28093.39"/>
  </r>
  <r>
    <n v="15533"/>
    <s v="15"/>
    <s v="BOYACA"/>
    <s v="PAYA"/>
    <s v="ESS024"/>
    <x v="11"/>
    <m/>
    <n v="0"/>
    <n v="0"/>
    <n v="651245.9"/>
    <n v="651245.9"/>
    <m/>
    <n v="317318.32"/>
    <n v="22875315.289999999"/>
    <n v="31809688.82"/>
    <n v="55653568.329999998"/>
  </r>
  <r>
    <n v="15533"/>
    <s v="15"/>
    <s v="BOYACA"/>
    <s v="PAYA"/>
    <s v="ESS133"/>
    <x v="10"/>
    <m/>
    <n v="0"/>
    <n v="0"/>
    <n v="360524.1"/>
    <n v="360524.1"/>
    <m/>
    <n v="175664.68"/>
    <n v="12663576.710000001"/>
    <n v="17609568.609999999"/>
    <n v="30809334.100000001"/>
  </r>
  <r>
    <n v="15537"/>
    <s v="15"/>
    <s v="BOYACA"/>
    <s v="PAZ DE RIO"/>
    <s v="CCF009"/>
    <x v="0"/>
    <m/>
    <n v="0"/>
    <n v="0"/>
    <n v="381030.54"/>
    <n v="381030.54"/>
    <m/>
    <n v="134840.31"/>
    <n v="2399732.35"/>
    <n v="3314630.51"/>
    <n v="6230233.71"/>
  </r>
  <r>
    <n v="15537"/>
    <s v="15"/>
    <s v="BOYACA"/>
    <s v="PAZ DE RIO"/>
    <s v="EPS020"/>
    <x v="2"/>
    <m/>
    <n v="0"/>
    <n v="0"/>
    <n v="5775320.96"/>
    <n v="5775320.96"/>
    <m/>
    <n v="2043789.07"/>
    <n v="36373002.039999999"/>
    <n v="50240212.030000001"/>
    <n v="94432324.099999994"/>
  </r>
  <r>
    <n v="15537"/>
    <s v="15"/>
    <s v="BOYACA"/>
    <s v="PAZ DE RIO"/>
    <s v="EPSS13"/>
    <x v="4"/>
    <m/>
    <n v="0"/>
    <n v="0"/>
    <n v="11234.82"/>
    <n v="11234.82"/>
    <m/>
    <n v="3975.81"/>
    <n v="70756.92"/>
    <n v="97732.99"/>
    <n v="183700.54"/>
  </r>
  <r>
    <n v="15537"/>
    <s v="15"/>
    <s v="BOYACA"/>
    <s v="PAZ DE RIO"/>
    <s v="EPSS37"/>
    <x v="8"/>
    <m/>
    <n v="0"/>
    <n v="0"/>
    <n v="3045.68"/>
    <n v="3045.68"/>
    <m/>
    <n v="1077.81"/>
    <n v="19181.689999999999"/>
    <n v="26494.71"/>
    <n v="49799.89"/>
  </r>
  <r>
    <n v="15542"/>
    <s v="15"/>
    <s v="BOYACA"/>
    <s v="PESCA"/>
    <s v="CCF024"/>
    <x v="1"/>
    <m/>
    <n v="0"/>
    <n v="0"/>
    <n v="2823982.58"/>
    <n v="2823982.58"/>
    <m/>
    <n v="314148.11"/>
    <n v="23901064.010000002"/>
    <n v="33033752.52"/>
    <n v="60072947.219999999"/>
  </r>
  <r>
    <n v="15542"/>
    <s v="15"/>
    <s v="BOYACA"/>
    <s v="PESCA"/>
    <s v="EPS020"/>
    <x v="2"/>
    <m/>
    <n v="0"/>
    <n v="0"/>
    <n v="5881330.6600000001"/>
    <n v="5881330.6600000001"/>
    <m/>
    <n v="654256.5"/>
    <n v="49777240.789999999"/>
    <n v="68797315.969999999"/>
    <n v="125110143.92"/>
  </r>
  <r>
    <n v="15542"/>
    <s v="15"/>
    <s v="BOYACA"/>
    <s v="PESCA"/>
    <s v="EPSS37"/>
    <x v="8"/>
    <m/>
    <n v="0"/>
    <n v="0"/>
    <n v="5124.5"/>
    <n v="5124.5"/>
    <m/>
    <n v="570.05999999999995"/>
    <n v="43371.73"/>
    <n v="59944.24"/>
    <n v="109010.53"/>
  </r>
  <r>
    <n v="15542"/>
    <s v="15"/>
    <s v="BOYACA"/>
    <s v="PESCA"/>
    <s v="ESS133"/>
    <x v="10"/>
    <m/>
    <n v="0"/>
    <n v="0"/>
    <n v="4745077.26"/>
    <n v="4745077.26"/>
    <m/>
    <n v="527856.32999999996"/>
    <n v="40160444.469999999"/>
    <n v="55505904.810000002"/>
    <n v="100939282.87"/>
  </r>
  <r>
    <n v="15550"/>
    <s v="15"/>
    <s v="BOYACA"/>
    <s v="PISBA"/>
    <s v="EPS020"/>
    <x v="2"/>
    <m/>
    <n v="0"/>
    <n v="0"/>
    <n v="0"/>
    <n v="0"/>
    <m/>
    <n v="178964.62"/>
    <n v="13321718.369999999"/>
    <n v="18799446.789999999"/>
    <n v="32300129.780000001"/>
  </r>
  <r>
    <n v="15550"/>
    <s v="15"/>
    <s v="BOYACA"/>
    <s v="PISBA"/>
    <s v="EPSS37"/>
    <x v="8"/>
    <m/>
    <n v="0"/>
    <n v="0"/>
    <n v="0"/>
    <n v="0"/>
    <m/>
    <n v="0"/>
    <n v="0"/>
    <n v="-147024.24"/>
    <n v="-147024.24"/>
  </r>
  <r>
    <n v="15550"/>
    <s v="15"/>
    <s v="BOYACA"/>
    <s v="PISBA"/>
    <s v="ESS133"/>
    <x v="10"/>
    <m/>
    <n v="0"/>
    <n v="0"/>
    <n v="0"/>
    <n v="0"/>
    <m/>
    <n v="188554.38"/>
    <n v="14035557.630000001"/>
    <n v="19806808.079999998"/>
    <n v="34030920.090000004"/>
  </r>
  <r>
    <n v="15572"/>
    <s v="15"/>
    <s v="BOYACA"/>
    <s v="PUERTO BOYACA"/>
    <s v="CCF009"/>
    <x v="0"/>
    <m/>
    <n v="0"/>
    <n v="0"/>
    <n v="37210816.990000002"/>
    <n v="37210816.990000002"/>
    <m/>
    <n v="3852478.79"/>
    <n v="78595109.780000001"/>
    <n v="108398327.08"/>
    <n v="228056732.63999999"/>
  </r>
  <r>
    <n v="15572"/>
    <s v="15"/>
    <s v="BOYACA"/>
    <s v="PUERTO BOYACA"/>
    <s v="EPS020"/>
    <x v="2"/>
    <m/>
    <n v="0"/>
    <n v="0"/>
    <n v="8375489.1299999999"/>
    <n v="8375489.1299999999"/>
    <m/>
    <n v="867124.05"/>
    <n v="17690352.989999998"/>
    <n v="24398523.969999999"/>
    <n v="51331490.140000001"/>
  </r>
  <r>
    <n v="15572"/>
    <s v="15"/>
    <s v="BOYACA"/>
    <s v="PUERTO BOYACA"/>
    <s v="EPSM33"/>
    <x v="14"/>
    <m/>
    <n v="0"/>
    <n v="0"/>
    <n v="7107.1"/>
    <n v="7107.1"/>
    <m/>
    <n v="735.81"/>
    <n v="15011.33"/>
    <n v="20703.62"/>
    <n v="43557.86"/>
  </r>
  <r>
    <n v="15572"/>
    <s v="15"/>
    <s v="BOYACA"/>
    <s v="PUERTO BOYACA"/>
    <s v="EPSS13"/>
    <x v="4"/>
    <m/>
    <n v="0"/>
    <n v="0"/>
    <n v="3505033.25"/>
    <n v="3505033.25"/>
    <m/>
    <n v="362880.13"/>
    <n v="7403182.6100000003"/>
    <n v="10210464.9"/>
    <n v="21481560.890000001"/>
  </r>
  <r>
    <n v="15572"/>
    <s v="15"/>
    <s v="BOYACA"/>
    <s v="PUERTO BOYACA"/>
    <s v="EPSS17"/>
    <x v="6"/>
    <m/>
    <n v="0"/>
    <n v="0"/>
    <n v="620306.86"/>
    <n v="620306.86"/>
    <m/>
    <n v="64221.08"/>
    <n v="1310185.83"/>
    <n v="1807007.49"/>
    <n v="3801721.26"/>
  </r>
  <r>
    <n v="15572"/>
    <s v="15"/>
    <s v="BOYACA"/>
    <s v="PUERTO BOYACA"/>
    <s v="EPSS33"/>
    <x v="7"/>
    <m/>
    <n v="0"/>
    <n v="0"/>
    <n v="50374730.090000004"/>
    <n v="50374730.090000004"/>
    <m/>
    <n v="5215353.8899999997"/>
    <n v="106399368.83"/>
    <n v="146745944.06999999"/>
    <n v="308735396.88"/>
  </r>
  <r>
    <n v="15572"/>
    <s v="15"/>
    <s v="BOYACA"/>
    <s v="PUERTO BOYACA"/>
    <s v="EPSS37"/>
    <x v="8"/>
    <m/>
    <n v="0"/>
    <n v="0"/>
    <n v="939491.85"/>
    <n v="939491.85"/>
    <m/>
    <n v="97266.68"/>
    <n v="1984354.86"/>
    <n v="2736820.99"/>
    <n v="5757934.3799999999"/>
  </r>
  <r>
    <n v="15572"/>
    <s v="15"/>
    <s v="BOYACA"/>
    <s v="PUERTO BOYACA"/>
    <s v="ESS091"/>
    <x v="12"/>
    <m/>
    <n v="0"/>
    <n v="0"/>
    <n v="139351027.72999999"/>
    <n v="139351027.72999999"/>
    <m/>
    <n v="14427172.57"/>
    <n v="294331331.76999998"/>
    <n v="405941591.77999997"/>
    <n v="854051123.85000002"/>
  </r>
  <r>
    <n v="15580"/>
    <s v="15"/>
    <s v="BOYACA"/>
    <s v="QUIPAMA"/>
    <s v="EPS020"/>
    <x v="2"/>
    <m/>
    <n v="0"/>
    <n v="0"/>
    <n v="922317.15"/>
    <n v="922317.15"/>
    <m/>
    <n v="658962.42000000004"/>
    <n v="47544490.840000004"/>
    <n v="108643585.70999999"/>
    <n v="157769356.12"/>
  </r>
  <r>
    <n v="15580"/>
    <s v="15"/>
    <s v="BOYACA"/>
    <s v="QUIPAMA"/>
    <s v="EPSS37"/>
    <x v="8"/>
    <m/>
    <n v="0"/>
    <n v="0"/>
    <n v="3201.82"/>
    <n v="3201.82"/>
    <m/>
    <n v="2287.58"/>
    <n v="165050.4"/>
    <n v="377155.54"/>
    <n v="547695.34"/>
  </r>
  <r>
    <n v="15580"/>
    <s v="15"/>
    <s v="BOYACA"/>
    <s v="QUIPAMA"/>
    <s v="ESS024"/>
    <x v="11"/>
    <m/>
    <n v="0"/>
    <n v="0"/>
    <n v="239714.09"/>
    <n v="239714.09"/>
    <m/>
    <n v="171267.1"/>
    <n v="12357012.58"/>
    <n v="28236923.620000001"/>
    <n v="41004917.390000001"/>
  </r>
  <r>
    <n v="15580"/>
    <s v="15"/>
    <s v="BOYACA"/>
    <s v="QUIPAMA"/>
    <s v="ESS133"/>
    <x v="10"/>
    <m/>
    <n v="0"/>
    <n v="0"/>
    <n v="292964.94"/>
    <n v="292964.94"/>
    <m/>
    <n v="209312.9"/>
    <n v="15102038.18"/>
    <n v="34509562.560000002"/>
    <n v="50113878.579999998"/>
  </r>
  <r>
    <n v="15599"/>
    <s v="15"/>
    <s v="BOYACA"/>
    <s v="RAMIRIQUI"/>
    <s v="CCF009"/>
    <x v="0"/>
    <m/>
    <n v="0"/>
    <n v="0"/>
    <n v="3036850.36"/>
    <n v="3036850.36"/>
    <m/>
    <n v="1195614.1399999999"/>
    <n v="50210890.590000004"/>
    <n v="69958579.299999997"/>
    <n v="124401934.39"/>
  </r>
  <r>
    <n v="15599"/>
    <s v="15"/>
    <s v="BOYACA"/>
    <s v="RAMIRIQUI"/>
    <s v="CCF024"/>
    <x v="1"/>
    <m/>
    <n v="0"/>
    <n v="0"/>
    <n v="2699447.22"/>
    <n v="2699447.22"/>
    <m/>
    <n v="1062777.8400000001"/>
    <n v="44632310.859999999"/>
    <n v="62185972.450000003"/>
    <n v="110580508.37"/>
  </r>
  <r>
    <n v="15599"/>
    <s v="15"/>
    <s v="BOYACA"/>
    <s v="RAMIRIQUI"/>
    <s v="EPSS13"/>
    <x v="4"/>
    <m/>
    <n v="0"/>
    <n v="0"/>
    <n v="55749.66"/>
    <n v="55749.66"/>
    <m/>
    <n v="21948.76"/>
    <n v="921757.77"/>
    <n v="1284280.42"/>
    <n v="2283736.61"/>
  </r>
  <r>
    <n v="15599"/>
    <s v="15"/>
    <s v="BOYACA"/>
    <s v="RAMIRIQUI"/>
    <s v="EPSS37"/>
    <x v="8"/>
    <m/>
    <n v="0"/>
    <n v="0"/>
    <n v="3676.58"/>
    <n v="3676.58"/>
    <m/>
    <n v="1447.48"/>
    <n v="60788.17"/>
    <n v="84695.85"/>
    <n v="150608.07999999999"/>
  </r>
  <r>
    <n v="15599"/>
    <s v="15"/>
    <s v="BOYACA"/>
    <s v="RAMIRIQUI"/>
    <s v="ESS133"/>
    <x v="10"/>
    <m/>
    <n v="0"/>
    <n v="0"/>
    <n v="2862682.18"/>
    <n v="2862682.18"/>
    <m/>
    <n v="1127043.78"/>
    <n v="47331216.609999999"/>
    <n v="65946344.130000003"/>
    <n v="117267286.7"/>
  </r>
  <r>
    <n v="15600"/>
    <s v="15"/>
    <s v="BOYACA"/>
    <s v="RAQUIRA"/>
    <s v="CCF024"/>
    <x v="1"/>
    <m/>
    <n v="0"/>
    <n v="0"/>
    <n v="153674.16"/>
    <n v="153674.16"/>
    <m/>
    <n v="374327.43"/>
    <n v="27617373.140000001"/>
    <n v="44182739.060000002"/>
    <n v="72328113.790000007"/>
  </r>
  <r>
    <n v="15600"/>
    <s v="15"/>
    <s v="BOYACA"/>
    <s v="RAQUIRA"/>
    <s v="EPS020"/>
    <x v="2"/>
    <m/>
    <n v="0"/>
    <n v="0"/>
    <n v="42515.72"/>
    <n v="42515.72"/>
    <m/>
    <n v="103561.99"/>
    <n v="7640663.71"/>
    <n v="12223662.6"/>
    <n v="20010404.02"/>
  </r>
  <r>
    <n v="15600"/>
    <s v="15"/>
    <s v="BOYACA"/>
    <s v="RAQUIRA"/>
    <s v="EPSS13"/>
    <x v="4"/>
    <m/>
    <n v="0"/>
    <n v="0"/>
    <n v="891.84"/>
    <n v="891.84"/>
    <m/>
    <n v="2172.38"/>
    <n v="160275.70000000001"/>
    <n v="256411.76"/>
    <n v="419751.67999999999"/>
  </r>
  <r>
    <n v="15600"/>
    <s v="15"/>
    <s v="BOYACA"/>
    <s v="RAQUIRA"/>
    <s v="EPSS37"/>
    <x v="8"/>
    <m/>
    <n v="0"/>
    <n v="0"/>
    <n v="488.43"/>
    <n v="488.43"/>
    <m/>
    <n v="1189.73"/>
    <n v="87776.93"/>
    <n v="140427"/>
    <n v="229882.09"/>
  </r>
  <r>
    <n v="15600"/>
    <s v="15"/>
    <s v="BOYACA"/>
    <s v="RAQUIRA"/>
    <s v="ESS133"/>
    <x v="10"/>
    <m/>
    <n v="0"/>
    <n v="0"/>
    <n v="218089.85"/>
    <n v="218089.85"/>
    <m/>
    <n v="531234.47"/>
    <n v="39193763.520000003"/>
    <n v="62702843.520000003"/>
    <n v="102645931.36"/>
  </r>
  <r>
    <n v="15621"/>
    <s v="15"/>
    <s v="BOYACA"/>
    <s v="RONDON"/>
    <s v="CCF009"/>
    <x v="0"/>
    <m/>
    <n v="0"/>
    <n v="0"/>
    <n v="0"/>
    <n v="0"/>
    <m/>
    <n v="81344.78"/>
    <n v="6244301.29"/>
    <n v="11674066.6"/>
    <n v="17999712.670000002"/>
  </r>
  <r>
    <n v="15621"/>
    <s v="15"/>
    <s v="BOYACA"/>
    <s v="RONDON"/>
    <s v="EPS020"/>
    <x v="2"/>
    <m/>
    <n v="0"/>
    <n v="0"/>
    <n v="0"/>
    <n v="0"/>
    <m/>
    <n v="233416.75"/>
    <n v="17917861.140000001"/>
    <n v="33498432.359999999"/>
    <n v="51649710.25"/>
  </r>
  <r>
    <n v="15621"/>
    <s v="15"/>
    <s v="BOYACA"/>
    <s v="RONDON"/>
    <s v="EPSS37"/>
    <x v="8"/>
    <m/>
    <n v="0"/>
    <n v="0"/>
    <n v="0"/>
    <n v="0"/>
    <m/>
    <n v="422.22"/>
    <n v="32410.65"/>
    <n v="60593.51"/>
    <n v="93426.38"/>
  </r>
  <r>
    <n v="15621"/>
    <s v="15"/>
    <s v="BOYACA"/>
    <s v="RONDON"/>
    <s v="ESS002"/>
    <x v="9"/>
    <m/>
    <n v="0"/>
    <n v="0"/>
    <n v="0"/>
    <n v="0"/>
    <m/>
    <n v="94080.44"/>
    <n v="7221933.3600000003"/>
    <n v="13501803.82"/>
    <n v="20817817.620000001"/>
  </r>
  <r>
    <n v="15621"/>
    <s v="15"/>
    <s v="BOYACA"/>
    <s v="RONDON"/>
    <s v="ESS133"/>
    <x v="10"/>
    <m/>
    <n v="0"/>
    <n v="0"/>
    <n v="0"/>
    <n v="0"/>
    <m/>
    <n v="115042.81"/>
    <n v="8831075.5600000005"/>
    <n v="16510184.15"/>
    <n v="25456302.52"/>
  </r>
  <r>
    <n v="15632"/>
    <s v="15"/>
    <s v="BOYACA"/>
    <s v="SABOYA"/>
    <s v="CCF009"/>
    <x v="0"/>
    <m/>
    <n v="0"/>
    <n v="0"/>
    <n v="4281097.38"/>
    <n v="4281097.38"/>
    <m/>
    <n v="5637637.4299999997"/>
    <n v="20285921.359999999"/>
    <n v="16707306.869999999"/>
    <n v="46911963.039999999"/>
  </r>
  <r>
    <n v="15632"/>
    <s v="15"/>
    <s v="BOYACA"/>
    <s v="SABOYA"/>
    <s v="CCF024"/>
    <x v="1"/>
    <m/>
    <n v="0"/>
    <n v="0"/>
    <n v="3112901.66"/>
    <n v="3112901.66"/>
    <m/>
    <n v="4099278.62"/>
    <n v="14750441.93"/>
    <n v="12148334.58"/>
    <n v="34110956.789999999"/>
  </r>
  <r>
    <n v="15632"/>
    <s v="15"/>
    <s v="BOYACA"/>
    <s v="SABOYA"/>
    <s v="EPS020"/>
    <x v="2"/>
    <m/>
    <n v="0"/>
    <n v="0"/>
    <n v="6393567.9400000004"/>
    <n v="6393567.9400000004"/>
    <m/>
    <n v="8419480.9900000002"/>
    <n v="30295834.239999998"/>
    <n v="24951383.329999998"/>
    <n v="70060266.5"/>
  </r>
  <r>
    <n v="15632"/>
    <s v="15"/>
    <s v="BOYACA"/>
    <s v="SABOYA"/>
    <s v="EPSS33"/>
    <x v="7"/>
    <m/>
    <n v="0"/>
    <n v="0"/>
    <n v="3116249.64"/>
    <n v="3116249.64"/>
    <m/>
    <n v="4103687.47"/>
    <n v="14766306.300000001"/>
    <n v="12161400.34"/>
    <n v="34147643.75"/>
  </r>
  <r>
    <n v="15632"/>
    <s v="15"/>
    <s v="BOYACA"/>
    <s v="SABOYA"/>
    <s v="ESS002"/>
    <x v="9"/>
    <m/>
    <n v="0"/>
    <n v="0"/>
    <n v="13947564.1"/>
    <n v="13947564.1"/>
    <m/>
    <n v="18367092.02"/>
    <n v="66090341.719999999"/>
    <n v="54431425.68"/>
    <n v="152836423.52000001"/>
  </r>
  <r>
    <n v="15632"/>
    <s v="15"/>
    <s v="BOYACA"/>
    <s v="SABOYA"/>
    <s v="ESS091"/>
    <x v="12"/>
    <m/>
    <n v="0"/>
    <n v="0"/>
    <n v="4579954.58"/>
    <n v="4579954.58"/>
    <m/>
    <n v="6031192.7400000002"/>
    <n v="21702052.149999999"/>
    <n v="17873619.77"/>
    <n v="50186819.240000002"/>
  </r>
  <r>
    <n v="15632"/>
    <s v="15"/>
    <s v="BOYACA"/>
    <s v="SABOYA"/>
    <s v="ESS133"/>
    <x v="10"/>
    <m/>
    <n v="0"/>
    <n v="0"/>
    <n v="7028489.7000000002"/>
    <n v="7028489.7000000002"/>
    <m/>
    <n v="9255588.7300000004"/>
    <n v="33304402.300000001"/>
    <n v="27429213.59"/>
    <n v="77017694.319999993"/>
  </r>
  <r>
    <n v="15638"/>
    <s v="15"/>
    <s v="BOYACA"/>
    <s v="SACHICA"/>
    <s v="EPSS37"/>
    <x v="8"/>
    <m/>
    <n v="0"/>
    <n v="0"/>
    <n v="5583.68"/>
    <n v="5583.68"/>
    <m/>
    <n v="369.14"/>
    <n v="28677.77"/>
    <n v="28716.73"/>
    <n v="63347.32"/>
  </r>
  <r>
    <n v="15638"/>
    <s v="15"/>
    <s v="BOYACA"/>
    <s v="SACHICA"/>
    <s v="ESS133"/>
    <x v="10"/>
    <m/>
    <n v="0"/>
    <n v="0"/>
    <n v="12037270.32"/>
    <n v="12037270.32"/>
    <m/>
    <n v="795798.86"/>
    <n v="61823482.229999997"/>
    <n v="61907484.909999996"/>
    <n v="136564036.31999999"/>
  </r>
  <r>
    <n v="15646"/>
    <s v="15"/>
    <s v="BOYACA"/>
    <s v="SAMACA"/>
    <s v="EPS020"/>
    <x v="2"/>
    <m/>
    <n v="0"/>
    <n v="0"/>
    <n v="85874.45"/>
    <n v="85874.45"/>
    <m/>
    <n v="11649.86"/>
    <n v="304233.59999999998"/>
    <n v="317417.58"/>
    <n v="719175.49"/>
  </r>
  <r>
    <n v="15646"/>
    <s v="15"/>
    <s v="BOYACA"/>
    <s v="SAMACA"/>
    <s v="EPSS13"/>
    <x v="4"/>
    <m/>
    <n v="0"/>
    <n v="0"/>
    <n v="603187.42000000004"/>
    <n v="603187.42000000004"/>
    <m/>
    <n v="81829.36"/>
    <n v="2136955.5299999998"/>
    <n v="2229560.56"/>
    <n v="5051532.87"/>
  </r>
  <r>
    <n v="15646"/>
    <s v="15"/>
    <s v="BOYACA"/>
    <s v="SAMACA"/>
    <s v="EPSS16"/>
    <x v="5"/>
    <m/>
    <n v="0"/>
    <n v="0"/>
    <n v="5201.1099999999997"/>
    <n v="5201.1099999999997"/>
    <m/>
    <n v="705.59"/>
    <n v="18426.330000000002"/>
    <n v="19224.830000000002"/>
    <n v="43557.86"/>
  </r>
  <r>
    <n v="15646"/>
    <s v="15"/>
    <s v="BOYACA"/>
    <s v="SAMACA"/>
    <s v="EPSS37"/>
    <x v="8"/>
    <m/>
    <n v="0"/>
    <n v="0"/>
    <n v="78548.98"/>
    <n v="78548.98"/>
    <m/>
    <n v="10656.08"/>
    <n v="278281.13"/>
    <n v="290340.46000000002"/>
    <n v="657826.65"/>
  </r>
  <r>
    <n v="15646"/>
    <s v="15"/>
    <s v="BOYACA"/>
    <s v="SAMACA"/>
    <s v="ESS024"/>
    <x v="11"/>
    <m/>
    <n v="0"/>
    <n v="0"/>
    <n v="10036064.859999999"/>
    <n v="10036064.859999999"/>
    <m/>
    <n v="1361508.35"/>
    <n v="35555489.789999999"/>
    <n v="37096287.979999997"/>
    <n v="84049350.980000004"/>
  </r>
  <r>
    <n v="15646"/>
    <s v="15"/>
    <s v="BOYACA"/>
    <s v="SAMACA"/>
    <s v="ESS133"/>
    <x v="10"/>
    <m/>
    <n v="0"/>
    <n v="0"/>
    <n v="35895977.18"/>
    <n v="35895977.18"/>
    <m/>
    <n v="4869704.76"/>
    <n v="127171263.62"/>
    <n v="132682234.02"/>
    <n v="300619179.57999998"/>
  </r>
  <r>
    <n v="15660"/>
    <s v="15"/>
    <s v="BOYACA"/>
    <s v="SAN EDUARDO"/>
    <s v="CCF009"/>
    <x v="0"/>
    <m/>
    <n v="0"/>
    <n v="0"/>
    <n v="859571.22"/>
    <n v="859571.22"/>
    <m/>
    <n v="57248.44"/>
    <n v="4348904.32"/>
    <n v="8115210.9400000004"/>
    <n v="13380934.92"/>
  </r>
  <r>
    <n v="15660"/>
    <s v="15"/>
    <s v="BOYACA"/>
    <s v="SAN EDUARDO"/>
    <s v="EPSS37"/>
    <x v="8"/>
    <m/>
    <n v="0"/>
    <n v="0"/>
    <n v="16396.11"/>
    <n v="16396.11"/>
    <m/>
    <n v="1092"/>
    <n v="82954.28"/>
    <n v="154795.65"/>
    <n v="255238.04"/>
  </r>
  <r>
    <n v="15660"/>
    <s v="15"/>
    <s v="BOYACA"/>
    <s v="SAN EDUARDO"/>
    <s v="ESS024"/>
    <x v="11"/>
    <m/>
    <n v="0"/>
    <n v="0"/>
    <n v="4505995.67"/>
    <n v="4505995.67"/>
    <m/>
    <n v="300104.56"/>
    <n v="22797580.399999999"/>
    <n v="42541100.07"/>
    <n v="70144780.700000003"/>
  </r>
  <r>
    <n v="15664"/>
    <s v="15"/>
    <s v="BOYACA"/>
    <s v="SAN JOSE DE PARE"/>
    <s v="EPS020"/>
    <x v="2"/>
    <m/>
    <n v="0"/>
    <n v="0"/>
    <n v="2396003.5299999998"/>
    <n v="2396003.5299999998"/>
    <m/>
    <n v="110433.53"/>
    <n v="8402696.5700000003"/>
    <n v="14049611.43"/>
    <n v="24958745.059999999"/>
  </r>
  <r>
    <n v="15664"/>
    <s v="15"/>
    <s v="BOYACA"/>
    <s v="SAN JOSE DE PARE"/>
    <s v="ESS002"/>
    <x v="9"/>
    <m/>
    <n v="0"/>
    <n v="0"/>
    <n v="6292293.7400000002"/>
    <n v="6292293.7400000002"/>
    <m/>
    <n v="290016.37"/>
    <n v="22066843.66"/>
    <n v="36896557.700000003"/>
    <n v="65545711.469999999"/>
  </r>
  <r>
    <n v="15664"/>
    <s v="15"/>
    <s v="BOYACA"/>
    <s v="SAN JOSE DE PARE"/>
    <s v="ESS133"/>
    <x v="10"/>
    <m/>
    <n v="0"/>
    <n v="0"/>
    <n v="12448103.73"/>
    <n v="12448103.73"/>
    <m/>
    <n v="573742.1"/>
    <n v="43655043.770000003"/>
    <n v="72992806.099999994"/>
    <n v="129669695.7"/>
  </r>
  <r>
    <n v="15667"/>
    <s v="15"/>
    <s v="BOYACA"/>
    <s v="SAN LUIS DE GACENO"/>
    <s v="CCF009"/>
    <x v="0"/>
    <m/>
    <n v="0"/>
    <n v="0"/>
    <n v="2292223.9700000002"/>
    <n v="2292223.9700000002"/>
    <m/>
    <n v="103085.04"/>
    <n v="7811875.8799999999"/>
    <n v="10210701.970000001"/>
    <n v="20417886.859999999"/>
  </r>
  <r>
    <n v="15667"/>
    <s v="15"/>
    <s v="BOYACA"/>
    <s v="SAN LUIS DE GACENO"/>
    <s v="CCF024"/>
    <x v="1"/>
    <m/>
    <n v="0"/>
    <n v="0"/>
    <n v="14257584.93"/>
    <n v="14257584.93"/>
    <m/>
    <n v="641186.81000000006"/>
    <n v="48589703.880000003"/>
    <n v="63510351.659999996"/>
    <n v="126998827.28"/>
  </r>
  <r>
    <n v="15667"/>
    <s v="15"/>
    <s v="BOYACA"/>
    <s v="SAN LUIS DE GACENO"/>
    <s v="EPSS13"/>
    <x v="4"/>
    <m/>
    <n v="0"/>
    <n v="0"/>
    <n v="160034.57"/>
    <n v="160034.57"/>
    <m/>
    <n v="7197.02"/>
    <n v="545396.21"/>
    <n v="712873.36"/>
    <n v="1425501.16"/>
  </r>
  <r>
    <n v="15667"/>
    <s v="15"/>
    <s v="BOYACA"/>
    <s v="SAN LUIS DE GACENO"/>
    <s v="EPSS37"/>
    <x v="8"/>
    <m/>
    <n v="0"/>
    <n v="0"/>
    <n v="68006.89"/>
    <n v="68006.89"/>
    <m/>
    <n v="3058.38"/>
    <n v="231766.77"/>
    <n v="302936.39"/>
    <n v="605768.43000000005"/>
  </r>
  <r>
    <n v="15667"/>
    <s v="15"/>
    <s v="BOYACA"/>
    <s v="SAN LUIS DE GACENO"/>
    <s v="ESS133"/>
    <x v="10"/>
    <m/>
    <n v="0"/>
    <n v="0"/>
    <n v="5309986.6399999997"/>
    <n v="5309986.6399999997"/>
    <m/>
    <n v="238798.75"/>
    <n v="18096380.260000002"/>
    <n v="23653313"/>
    <n v="47298478.649999999"/>
  </r>
  <r>
    <n v="15673"/>
    <s v="15"/>
    <s v="BOYACA"/>
    <s v="SAN MATEO"/>
    <s v="EPSS37"/>
    <x v="8"/>
    <m/>
    <n v="0"/>
    <n v="0"/>
    <n v="0"/>
    <n v="0"/>
    <m/>
    <n v="928.06"/>
    <n v="71403.69"/>
    <n v="172548.89"/>
    <n v="244880.64000000001"/>
  </r>
  <r>
    <n v="15673"/>
    <s v="15"/>
    <s v="BOYACA"/>
    <s v="SAN MATEO"/>
    <s v="ESS133"/>
    <x v="10"/>
    <m/>
    <n v="0"/>
    <n v="0"/>
    <n v="0"/>
    <n v="0"/>
    <m/>
    <n v="766705.94"/>
    <n v="58989632.310000002"/>
    <n v="142549993.16"/>
    <n v="202306331.41"/>
  </r>
  <r>
    <n v="15676"/>
    <s v="15"/>
    <s v="BOYACA"/>
    <s v="SAN MIGUEL DE SEMA"/>
    <s v="CCF009"/>
    <x v="0"/>
    <m/>
    <n v="0"/>
    <n v="0"/>
    <n v="1679865.72"/>
    <n v="1679865.72"/>
    <m/>
    <n v="152173.76999999999"/>
    <n v="11695730.23"/>
    <n v="20110483.07"/>
    <n v="33638252.789999999"/>
  </r>
  <r>
    <n v="15676"/>
    <s v="15"/>
    <s v="BOYACA"/>
    <s v="SAN MIGUEL DE SEMA"/>
    <s v="ESS002"/>
    <x v="9"/>
    <m/>
    <n v="0"/>
    <n v="0"/>
    <n v="3215239.99"/>
    <n v="3215239.99"/>
    <m/>
    <n v="291258.52"/>
    <n v="22385467.52"/>
    <n v="38491189.219999999"/>
    <n v="64383155.25"/>
  </r>
  <r>
    <n v="15676"/>
    <s v="15"/>
    <s v="BOYACA"/>
    <s v="SAN MIGUEL DE SEMA"/>
    <s v="ESS091"/>
    <x v="12"/>
    <m/>
    <n v="0"/>
    <n v="0"/>
    <n v="1161103.29"/>
    <n v="1161103.29"/>
    <m/>
    <n v="105180.71"/>
    <n v="8083950.25"/>
    <n v="13900127.779999999"/>
    <n v="23250362.030000001"/>
  </r>
  <r>
    <n v="15681"/>
    <s v="15"/>
    <s v="BOYACA"/>
    <s v="SAN PABLO DE BORBUR"/>
    <s v="CCF009"/>
    <x v="0"/>
    <m/>
    <n v="0"/>
    <n v="0"/>
    <n v="3239000.09"/>
    <n v="3239000.09"/>
    <m/>
    <n v="80878.53"/>
    <n v="6030220.1100000003"/>
    <n v="8525224.9000000004"/>
    <n v="17875323.629999999"/>
  </r>
  <r>
    <n v="15681"/>
    <s v="15"/>
    <s v="BOYACA"/>
    <s v="SAN PABLO DE BORBUR"/>
    <s v="CCF024"/>
    <x v="1"/>
    <m/>
    <n v="0"/>
    <n v="0"/>
    <n v="9314823.2400000002"/>
    <n v="9314823.2400000002"/>
    <m/>
    <n v="232593.15"/>
    <n v="17341905.829999998"/>
    <n v="24517122.879999999"/>
    <n v="51406445.100000001"/>
  </r>
  <r>
    <n v="15681"/>
    <s v="15"/>
    <s v="BOYACA"/>
    <s v="SAN PABLO DE BORBUR"/>
    <s v="EPS020"/>
    <x v="2"/>
    <m/>
    <n v="0"/>
    <n v="0"/>
    <n v="6014935.8399999999"/>
    <n v="6014935.8399999999"/>
    <m/>
    <n v="150194.25"/>
    <n v="11198328.550000001"/>
    <n v="15831639.25"/>
    <n v="33195097.890000001"/>
  </r>
  <r>
    <n v="15681"/>
    <s v="15"/>
    <s v="BOYACA"/>
    <s v="SAN PABLO DE BORBUR"/>
    <s v="EPSS17"/>
    <x v="6"/>
    <m/>
    <n v="0"/>
    <n v="0"/>
    <n v="0"/>
    <n v="0"/>
    <m/>
    <n v="0"/>
    <n v="0"/>
    <n v="-48451.17"/>
    <n v="-48451.17"/>
  </r>
  <r>
    <n v="15681"/>
    <s v="15"/>
    <s v="BOYACA"/>
    <s v="SAN PABLO DE BORBUR"/>
    <s v="EPSS37"/>
    <x v="8"/>
    <m/>
    <n v="0"/>
    <n v="0"/>
    <n v="65538.009999999995"/>
    <n v="65538.009999999995"/>
    <m/>
    <n v="1636.5"/>
    <n v="122015.62"/>
    <n v="172499.61"/>
    <n v="361689.74"/>
  </r>
  <r>
    <n v="15681"/>
    <s v="15"/>
    <s v="BOYACA"/>
    <s v="SAN PABLO DE BORBUR"/>
    <s v="ESS002"/>
    <x v="9"/>
    <m/>
    <n v="0"/>
    <n v="0"/>
    <n v="28477398.66"/>
    <n v="28477398.66"/>
    <m/>
    <n v="711086.82"/>
    <n v="53017899.960000001"/>
    <n v="74954066.799999997"/>
    <n v="157160452.24000001"/>
  </r>
  <r>
    <n v="15681"/>
    <s v="15"/>
    <s v="BOYACA"/>
    <s v="SAN PABLO DE BORBUR"/>
    <s v="ESS133"/>
    <x v="10"/>
    <m/>
    <n v="0"/>
    <n v="0"/>
    <n v="6779066.1600000001"/>
    <n v="6779066.1600000001"/>
    <m/>
    <n v="169274.75"/>
    <n v="12620950.93"/>
    <n v="17842871.93"/>
    <n v="37412163.770000003"/>
  </r>
  <r>
    <n v="15686"/>
    <s v="15"/>
    <s v="BOYACA"/>
    <s v="SANTANA"/>
    <s v="EPS020"/>
    <x v="2"/>
    <m/>
    <n v="0"/>
    <n v="0"/>
    <n v="14639556.59"/>
    <n v="14639556.59"/>
    <m/>
    <n v="893539.23"/>
    <n v="46245227.75"/>
    <n v="63153475.990000002"/>
    <n v="124931799.56"/>
  </r>
  <r>
    <n v="15686"/>
    <s v="15"/>
    <s v="BOYACA"/>
    <s v="SANTANA"/>
    <s v="EPSS13"/>
    <x v="4"/>
    <m/>
    <n v="0"/>
    <n v="0"/>
    <n v="129287.3"/>
    <n v="129287.3"/>
    <m/>
    <n v="7891.17"/>
    <n v="408408.59"/>
    <n v="557731.54"/>
    <n v="1103318.6000000001"/>
  </r>
  <r>
    <n v="15686"/>
    <s v="15"/>
    <s v="BOYACA"/>
    <s v="SANTANA"/>
    <s v="EPSS16"/>
    <x v="5"/>
    <m/>
    <n v="0"/>
    <n v="0"/>
    <n v="6546.59"/>
    <n v="6546.59"/>
    <m/>
    <n v="399.58"/>
    <n v="20680.2"/>
    <n v="28241.32"/>
    <n v="55867.69"/>
  </r>
  <r>
    <n v="15686"/>
    <s v="15"/>
    <s v="BOYACA"/>
    <s v="SANTANA"/>
    <s v="EPSS37"/>
    <x v="8"/>
    <m/>
    <n v="0"/>
    <n v="0"/>
    <n v="6102.76"/>
    <n v="6102.76"/>
    <m/>
    <n v="372.49"/>
    <n v="19278.150000000001"/>
    <n v="26326.65"/>
    <n v="52080.05"/>
  </r>
  <r>
    <n v="15686"/>
    <s v="15"/>
    <s v="BOYACA"/>
    <s v="SANTANA"/>
    <s v="ESS002"/>
    <x v="9"/>
    <m/>
    <n v="0"/>
    <n v="0"/>
    <n v="10690674.869999999"/>
    <n v="10690674.869999999"/>
    <m/>
    <n v="652515.48"/>
    <n v="33771015.640000001"/>
    <n v="46118424.07"/>
    <n v="91232630.060000002"/>
  </r>
  <r>
    <n v="15686"/>
    <s v="15"/>
    <s v="BOYACA"/>
    <s v="SANTANA"/>
    <s v="ESS133"/>
    <x v="10"/>
    <m/>
    <n v="0"/>
    <n v="0"/>
    <n v="8629521.8900000006"/>
    <n v="8629521.8900000006"/>
    <m/>
    <n v="526711.05000000005"/>
    <n v="27259992.670000002"/>
    <n v="37226831.310000002"/>
    <n v="73643056.920000002"/>
  </r>
  <r>
    <n v="15690"/>
    <s v="15"/>
    <s v="BOYACA"/>
    <s v="SANTA MARIA"/>
    <s v="CCF009"/>
    <x v="0"/>
    <m/>
    <n v="0"/>
    <n v="0"/>
    <n v="885039.79"/>
    <n v="885039.79"/>
    <m/>
    <n v="82094.399999999994"/>
    <n v="6026761.2599999998"/>
    <n v="10350954.529999999"/>
    <n v="17344849.98"/>
  </r>
  <r>
    <n v="15690"/>
    <s v="15"/>
    <s v="BOYACA"/>
    <s v="SANTA MARIA"/>
    <s v="CCF024"/>
    <x v="1"/>
    <m/>
    <n v="0"/>
    <n v="0"/>
    <n v="4885554.67"/>
    <n v="4885554.67"/>
    <m/>
    <n v="453173.59"/>
    <n v="33268641.289999999"/>
    <n v="57138847.630000003"/>
    <n v="95746217.180000007"/>
  </r>
  <r>
    <n v="15690"/>
    <s v="15"/>
    <s v="BOYACA"/>
    <s v="SANTA MARIA"/>
    <s v="EPS020"/>
    <x v="2"/>
    <m/>
    <n v="0"/>
    <n v="0"/>
    <n v="12357.38"/>
    <n v="12357.38"/>
    <m/>
    <n v="1146.24"/>
    <n v="84148.69"/>
    <n v="144525.26999999999"/>
    <n v="242177.58"/>
  </r>
  <r>
    <n v="15690"/>
    <s v="15"/>
    <s v="BOYACA"/>
    <s v="SANTA MARIA"/>
    <s v="EPSS13"/>
    <x v="4"/>
    <m/>
    <n v="0"/>
    <n v="0"/>
    <n v="73457.039999999994"/>
    <n v="73457.039999999994"/>
    <m/>
    <n v="6813.72"/>
    <n v="500212.62"/>
    <n v="859114.52"/>
    <n v="1439597.9"/>
  </r>
  <r>
    <n v="15690"/>
    <s v="15"/>
    <s v="BOYACA"/>
    <s v="SANTA MARIA"/>
    <s v="ESS133"/>
    <x v="10"/>
    <m/>
    <n v="0"/>
    <n v="0"/>
    <n v="823715.12"/>
    <n v="823715.12"/>
    <m/>
    <n v="76406.05"/>
    <n v="5609165.1399999997"/>
    <n v="9633733.75"/>
    <n v="16143020.060000001"/>
  </r>
  <r>
    <n v="15693"/>
    <s v="15"/>
    <s v="BOYACA"/>
    <s v="SANTA ROSA DE VITERBO"/>
    <s v="CCF024"/>
    <x v="1"/>
    <m/>
    <n v="0"/>
    <n v="0"/>
    <n v="4859225.75"/>
    <n v="4859225.75"/>
    <m/>
    <n v="190291.54"/>
    <n v="14372574.98"/>
    <n v="32650015.920000002"/>
    <n v="52072108.189999998"/>
  </r>
  <r>
    <n v="15693"/>
    <s v="15"/>
    <s v="BOYACA"/>
    <s v="SANTA ROSA DE VITERBO"/>
    <s v="EPS020"/>
    <x v="2"/>
    <m/>
    <n v="0"/>
    <n v="0"/>
    <n v="9564311.4199999999"/>
    <n v="9564311.4199999999"/>
    <m/>
    <n v="374546.83"/>
    <n v="28289235.829999998"/>
    <n v="64264336.890000001"/>
    <n v="102492430.97"/>
  </r>
  <r>
    <n v="15693"/>
    <s v="15"/>
    <s v="BOYACA"/>
    <s v="SANTA ROSA DE VITERBO"/>
    <s v="EPSS37"/>
    <x v="8"/>
    <m/>
    <n v="0"/>
    <n v="0"/>
    <n v="17351.88"/>
    <n v="17351.88"/>
    <m/>
    <n v="679.51"/>
    <n v="51323.21"/>
    <n v="116590.35"/>
    <n v="185944.95"/>
  </r>
  <r>
    <n v="15693"/>
    <s v="15"/>
    <s v="BOYACA"/>
    <s v="SANTA ROSA DE VITERBO"/>
    <s v="ESS002"/>
    <x v="9"/>
    <m/>
    <n v="0"/>
    <n v="0"/>
    <n v="19458529.949999999"/>
    <n v="19458529.949999999"/>
    <m/>
    <n v="762013.12"/>
    <n v="57554267.979999997"/>
    <n v="130745379.29000001"/>
    <n v="208520190.34"/>
  </r>
  <r>
    <n v="15696"/>
    <s v="15"/>
    <s v="BOYACA"/>
    <s v="SANTA SOFIA"/>
    <s v="CCF024"/>
    <x v="1"/>
    <m/>
    <n v="0"/>
    <n v="0"/>
    <n v="2454272.6800000002"/>
    <n v="2454272.6800000002"/>
    <m/>
    <n v="109417.18"/>
    <n v="8458946.8300000001"/>
    <n v="13098932.880000001"/>
    <n v="24121569.57"/>
  </r>
  <r>
    <n v="15696"/>
    <s v="15"/>
    <s v="BOYACA"/>
    <s v="SANTA SOFIA"/>
    <s v="EPSS37"/>
    <x v="8"/>
    <m/>
    <n v="0"/>
    <n v="0"/>
    <n v="2890.33"/>
    <n v="2890.33"/>
    <m/>
    <n v="128.86000000000001"/>
    <n v="9961.8700000000008"/>
    <n v="15426.24"/>
    <n v="28407.3"/>
  </r>
  <r>
    <n v="15696"/>
    <s v="15"/>
    <s v="BOYACA"/>
    <s v="SANTA SOFIA"/>
    <s v="ESS133"/>
    <x v="10"/>
    <m/>
    <n v="0"/>
    <n v="0"/>
    <n v="9263513.9900000002"/>
    <n v="9263513.9900000002"/>
    <m/>
    <n v="412988.96"/>
    <n v="31927818.300000001"/>
    <n v="49441184.229999997"/>
    <n v="91045505.480000004"/>
  </r>
  <r>
    <n v="15720"/>
    <s v="15"/>
    <s v="BOYACA"/>
    <s v="SATIVANORTE"/>
    <s v="CCF009"/>
    <x v="0"/>
    <m/>
    <n v="0"/>
    <n v="0"/>
    <n v="516784.48"/>
    <n v="516784.48"/>
    <m/>
    <n v="186411.65"/>
    <n v="14173106.939999999"/>
    <n v="28400106.699999999"/>
    <n v="43276409.770000003"/>
  </r>
  <r>
    <n v="15720"/>
    <s v="15"/>
    <s v="BOYACA"/>
    <s v="SATIVANORTE"/>
    <s v="CCF024"/>
    <x v="1"/>
    <m/>
    <n v="0"/>
    <n v="0"/>
    <n v="185672.76"/>
    <n v="185672.76"/>
    <m/>
    <n v="66974.86"/>
    <n v="5092180.7300000004"/>
    <n v="10203724.32"/>
    <n v="15548552.67"/>
  </r>
  <r>
    <n v="15720"/>
    <s v="15"/>
    <s v="BOYACA"/>
    <s v="SATIVANORTE"/>
    <s v="EPSS37"/>
    <x v="8"/>
    <m/>
    <n v="0"/>
    <n v="0"/>
    <n v="3263.7"/>
    <n v="3263.7"/>
    <m/>
    <n v="1177.26"/>
    <n v="89508.74"/>
    <n v="179357.82"/>
    <n v="273307.52000000002"/>
  </r>
  <r>
    <n v="15720"/>
    <s v="15"/>
    <s v="BOYACA"/>
    <s v="SATIVANORTE"/>
    <s v="ESS133"/>
    <x v="10"/>
    <m/>
    <n v="0"/>
    <n v="0"/>
    <n v="506207.06"/>
    <n v="506207.06"/>
    <m/>
    <n v="182596.23"/>
    <n v="13883015.59"/>
    <n v="27818820.93"/>
    <n v="42390639.810000002"/>
  </r>
  <r>
    <n v="15723"/>
    <s v="15"/>
    <s v="BOYACA"/>
    <s v="SATIVASUR"/>
    <s v="CCF009"/>
    <x v="0"/>
    <m/>
    <n v="0"/>
    <n v="0"/>
    <n v="0"/>
    <n v="0"/>
    <m/>
    <n v="142038.54"/>
    <n v="10791312.34"/>
    <n v="26225643.300000001"/>
    <n v="37158994.18"/>
  </r>
  <r>
    <n v="15723"/>
    <s v="15"/>
    <s v="BOYACA"/>
    <s v="SATIVASUR"/>
    <s v="CCF024"/>
    <x v="1"/>
    <m/>
    <n v="0"/>
    <n v="0"/>
    <n v="0"/>
    <n v="0"/>
    <m/>
    <n v="47774.16"/>
    <n v="3629619.86"/>
    <n v="8820902.6799999997"/>
    <n v="12498296.699999999"/>
  </r>
  <r>
    <n v="15723"/>
    <s v="15"/>
    <s v="BOYACA"/>
    <s v="SATIVASUR"/>
    <s v="EPSS37"/>
    <x v="8"/>
    <m/>
    <n v="0"/>
    <n v="0"/>
    <n v="0"/>
    <n v="0"/>
    <m/>
    <n v="1447.3"/>
    <n v="109957.8"/>
    <n v="267225.53000000003"/>
    <n v="378630.63"/>
  </r>
  <r>
    <n v="15740"/>
    <s v="15"/>
    <s v="BOYACA"/>
    <s v="SIACHOQUE"/>
    <s v="CCF009"/>
    <x v="0"/>
    <m/>
    <n v="0"/>
    <n v="0"/>
    <n v="13271233.75"/>
    <n v="13271233.75"/>
    <m/>
    <n v="616810.41"/>
    <n v="47780781.859999999"/>
    <n v="42137840.240000002"/>
    <n v="103806666.26000001"/>
  </r>
  <r>
    <n v="15740"/>
    <s v="15"/>
    <s v="BOYACA"/>
    <s v="SIACHOQUE"/>
    <s v="CCF024"/>
    <x v="1"/>
    <m/>
    <n v="0"/>
    <n v="0"/>
    <n v="8594455.9700000007"/>
    <n v="8594455.9700000007"/>
    <m/>
    <n v="399446.65"/>
    <n v="30942852.309999999"/>
    <n v="27288481.210000001"/>
    <n v="67225236.140000001"/>
  </r>
  <r>
    <n v="15740"/>
    <s v="15"/>
    <s v="BOYACA"/>
    <s v="SIACHOQUE"/>
    <s v="EPS020"/>
    <x v="2"/>
    <m/>
    <n v="0"/>
    <n v="0"/>
    <n v="10790152.380000001"/>
    <n v="10790152.380000001"/>
    <m/>
    <n v="501496.57"/>
    <n v="38848077.479999997"/>
    <n v="34260094.109999999"/>
    <n v="84399820.540000007"/>
  </r>
  <r>
    <n v="15740"/>
    <s v="15"/>
    <s v="BOYACA"/>
    <s v="SIACHOQUE"/>
    <s v="EPSS17"/>
    <x v="6"/>
    <m/>
    <n v="0"/>
    <n v="0"/>
    <n v="10922.14"/>
    <n v="10922.14"/>
    <m/>
    <n v="507.63"/>
    <n v="39323.25"/>
    <n v="34679.15"/>
    <n v="85432.17"/>
  </r>
  <r>
    <n v="15740"/>
    <s v="15"/>
    <s v="BOYACA"/>
    <s v="SIACHOQUE"/>
    <s v="EPSS37"/>
    <x v="8"/>
    <m/>
    <n v="0"/>
    <n v="0"/>
    <n v="58575.57"/>
    <n v="58575.57"/>
    <m/>
    <n v="2722.43"/>
    <n v="210891.21"/>
    <n v="185984.82"/>
    <n v="458174.03"/>
  </r>
  <r>
    <n v="15740"/>
    <s v="15"/>
    <s v="BOYACA"/>
    <s v="SIACHOQUE"/>
    <s v="ESS133"/>
    <x v="10"/>
    <m/>
    <n v="0"/>
    <n v="0"/>
    <n v="3977329.19"/>
    <n v="3977329.19"/>
    <m/>
    <n v="184855.31"/>
    <n v="14319685.890000001"/>
    <n v="12628521.609999999"/>
    <n v="31110392"/>
  </r>
  <r>
    <n v="15753"/>
    <s v="15"/>
    <s v="BOYACA"/>
    <s v="SOATA"/>
    <s v="CCF009"/>
    <x v="0"/>
    <m/>
    <n v="0"/>
    <n v="0"/>
    <n v="0"/>
    <n v="0"/>
    <m/>
    <n v="478450.26"/>
    <n v="35481066.68"/>
    <n v="73630042.379999995"/>
    <n v="109589559.31999999"/>
  </r>
  <r>
    <n v="15753"/>
    <s v="15"/>
    <s v="BOYACA"/>
    <s v="SOATA"/>
    <s v="CCF024"/>
    <x v="1"/>
    <m/>
    <n v="0"/>
    <n v="0"/>
    <n v="0"/>
    <n v="0"/>
    <m/>
    <n v="118059.44"/>
    <n v="8755089.3699999992"/>
    <n v="18168495.530000001"/>
    <n v="27041644.34"/>
  </r>
  <r>
    <n v="15753"/>
    <s v="15"/>
    <s v="BOYACA"/>
    <s v="SOATA"/>
    <s v="EPS020"/>
    <x v="2"/>
    <m/>
    <n v="0"/>
    <n v="0"/>
    <n v="0"/>
    <n v="0"/>
    <m/>
    <n v="98910.9"/>
    <n v="7335066.25"/>
    <n v="15221674.24"/>
    <n v="22655651.390000001"/>
  </r>
  <r>
    <n v="15753"/>
    <s v="15"/>
    <s v="BOYACA"/>
    <s v="SOATA"/>
    <s v="EPSS13"/>
    <x v="4"/>
    <m/>
    <n v="0"/>
    <n v="0"/>
    <n v="0"/>
    <n v="0"/>
    <m/>
    <n v="10649.88"/>
    <n v="789777.28"/>
    <n v="1638939.88"/>
    <n v="2439367.04"/>
  </r>
  <r>
    <n v="15753"/>
    <s v="15"/>
    <s v="BOYACA"/>
    <s v="SOATA"/>
    <s v="EPSS17"/>
    <x v="6"/>
    <m/>
    <n v="0"/>
    <n v="0"/>
    <n v="0"/>
    <n v="0"/>
    <m/>
    <n v="6724.18"/>
    <n v="498654.17"/>
    <n v="1034803.39"/>
    <n v="1540181.74"/>
  </r>
  <r>
    <n v="15753"/>
    <s v="15"/>
    <s v="BOYACA"/>
    <s v="SOATA"/>
    <s v="EPSS37"/>
    <x v="8"/>
    <m/>
    <n v="0"/>
    <n v="0"/>
    <n v="0"/>
    <n v="0"/>
    <m/>
    <n v="4443.8100000000004"/>
    <n v="329545.44"/>
    <n v="683870.2"/>
    <n v="1017859.45"/>
  </r>
  <r>
    <n v="15753"/>
    <s v="15"/>
    <s v="BOYACA"/>
    <s v="SOATA"/>
    <s v="ESS133"/>
    <x v="10"/>
    <m/>
    <n v="0"/>
    <n v="0"/>
    <n v="0"/>
    <n v="0"/>
    <m/>
    <n v="644889.53"/>
    <n v="47823922.810000002"/>
    <n v="99243844.480000004"/>
    <n v="147712656.81999999"/>
  </r>
  <r>
    <n v="15755"/>
    <s v="15"/>
    <s v="BOYACA"/>
    <s v="SOCOTA"/>
    <s v="CCF009"/>
    <x v="0"/>
    <m/>
    <n v="0"/>
    <n v="0"/>
    <n v="0"/>
    <n v="0"/>
    <m/>
    <n v="628838.18000000005"/>
    <n v="46785318.340000004"/>
    <n v="86325739.349999994"/>
    <n v="133739895.87"/>
  </r>
  <r>
    <n v="15755"/>
    <s v="15"/>
    <s v="BOYACA"/>
    <s v="SOCOTA"/>
    <s v="CCF024"/>
    <x v="1"/>
    <m/>
    <n v="0"/>
    <n v="0"/>
    <n v="0"/>
    <n v="0"/>
    <m/>
    <n v="173367.09"/>
    <n v="12898444.199999999"/>
    <n v="23799511.719999999"/>
    <n v="36871323.009999998"/>
  </r>
  <r>
    <n v="15755"/>
    <s v="15"/>
    <s v="BOYACA"/>
    <s v="SOCOTA"/>
    <s v="EPS020"/>
    <x v="2"/>
    <m/>
    <n v="0"/>
    <n v="0"/>
    <n v="0"/>
    <n v="0"/>
    <m/>
    <n v="237650.66"/>
    <n v="17681117.640000001"/>
    <n v="32624242.100000001"/>
    <n v="50543010.399999999"/>
  </r>
  <r>
    <n v="15755"/>
    <s v="15"/>
    <s v="BOYACA"/>
    <s v="SOCOTA"/>
    <s v="EPSS13"/>
    <x v="4"/>
    <m/>
    <n v="0"/>
    <n v="0"/>
    <n v="0"/>
    <n v="0"/>
    <m/>
    <n v="5035.05"/>
    <n v="374605.84"/>
    <n v="691202.44"/>
    <n v="1070843.33"/>
  </r>
  <r>
    <n v="15755"/>
    <s v="15"/>
    <s v="BOYACA"/>
    <s v="SOCOTA"/>
    <s v="EPSS16"/>
    <x v="5"/>
    <m/>
    <n v="0"/>
    <n v="0"/>
    <n v="0"/>
    <n v="0"/>
    <m/>
    <n v="2551.1799999999998"/>
    <n v="189806.87"/>
    <n v="350221.38"/>
    <n v="542579.43000000005"/>
  </r>
  <r>
    <n v="15755"/>
    <s v="15"/>
    <s v="BOYACA"/>
    <s v="SOCOTA"/>
    <s v="EPSS37"/>
    <x v="8"/>
    <m/>
    <n v="0"/>
    <n v="0"/>
    <n v="0"/>
    <n v="0"/>
    <m/>
    <n v="5341.5"/>
    <n v="397405.19"/>
    <n v="733270.55"/>
    <n v="1136017.24"/>
  </r>
  <r>
    <n v="15755"/>
    <s v="15"/>
    <s v="BOYACA"/>
    <s v="SOCOTA"/>
    <s v="ESS024"/>
    <x v="11"/>
    <m/>
    <n v="0"/>
    <n v="0"/>
    <n v="0"/>
    <n v="0"/>
    <m/>
    <n v="195487.35999999999"/>
    <n v="14544183.83"/>
    <n v="26836141.469999999"/>
    <n v="41575812.659999996"/>
  </r>
  <r>
    <n v="15755"/>
    <s v="15"/>
    <s v="BOYACA"/>
    <s v="SOCOTA"/>
    <s v="ESS133"/>
    <x v="10"/>
    <m/>
    <n v="0"/>
    <n v="0"/>
    <n v="0"/>
    <n v="0"/>
    <m/>
    <n v="71923.98"/>
    <n v="5351116.09"/>
    <n v="9873590.0399999991"/>
    <n v="15296630.109999999"/>
  </r>
  <r>
    <n v="15757"/>
    <s v="15"/>
    <s v="BOYACA"/>
    <s v="SOCHA"/>
    <s v="CCF024"/>
    <x v="1"/>
    <m/>
    <n v="0"/>
    <n v="0"/>
    <n v="5057573.6900000004"/>
    <n v="5057573.6900000004"/>
    <m/>
    <n v="484873.32"/>
    <n v="9603539.9700000007"/>
    <n v="12119867.01"/>
    <n v="27265853.989999998"/>
  </r>
  <r>
    <n v="15757"/>
    <s v="15"/>
    <s v="BOYACA"/>
    <s v="SOCHA"/>
    <s v="EPS020"/>
    <x v="2"/>
    <m/>
    <n v="0"/>
    <n v="0"/>
    <n v="30164969.920000002"/>
    <n v="30164969.920000002"/>
    <m/>
    <n v="2891937.89"/>
    <n v="57278551.369999997"/>
    <n v="72286722.079999998"/>
    <n v="162622181.25999999"/>
  </r>
  <r>
    <n v="15757"/>
    <s v="15"/>
    <s v="BOYACA"/>
    <s v="SOCHA"/>
    <s v="EPSS13"/>
    <x v="4"/>
    <m/>
    <n v="0"/>
    <n v="0"/>
    <n v="160495.53"/>
    <n v="160495.53"/>
    <m/>
    <n v="15386.82"/>
    <n v="304755.86"/>
    <n v="384608.23"/>
    <n v="865246.44"/>
  </r>
  <r>
    <n v="15757"/>
    <s v="15"/>
    <s v="BOYACA"/>
    <s v="SOCHA"/>
    <s v="EPSS16"/>
    <x v="5"/>
    <m/>
    <n v="0"/>
    <n v="0"/>
    <n v="44170.2"/>
    <n v="44170.2"/>
    <m/>
    <n v="4234.63"/>
    <n v="83872.3"/>
    <n v="105848.58"/>
    <n v="238125.71"/>
  </r>
  <r>
    <n v="15757"/>
    <s v="15"/>
    <s v="BOYACA"/>
    <s v="SOCHA"/>
    <s v="EPSS37"/>
    <x v="8"/>
    <m/>
    <n v="0"/>
    <n v="0"/>
    <n v="7659.66"/>
    <n v="7659.66"/>
    <m/>
    <n v="734.34"/>
    <n v="14544.5"/>
    <n v="18355.45"/>
    <n v="41293.949999999997"/>
  </r>
  <r>
    <n v="15759"/>
    <s v="15"/>
    <s v="BOYACA"/>
    <s v="SOGAMOSO"/>
    <s v="CCF009"/>
    <x v="0"/>
    <m/>
    <n v="0"/>
    <n v="0"/>
    <n v="87653696.230000004"/>
    <n v="70407961.239999995"/>
    <n v="17245734.99000001"/>
    <n v="212374655.03999999"/>
    <n v="226441844.02000001"/>
    <n v="72438152.769999996"/>
    <n v="598908348.05999994"/>
  </r>
  <r>
    <n v="15759"/>
    <s v="15"/>
    <s v="BOYACA"/>
    <s v="SOGAMOSO"/>
    <s v="CCF024"/>
    <x v="1"/>
    <m/>
    <n v="0"/>
    <n v="0"/>
    <n v="51723584.740000002"/>
    <n v="41547046"/>
    <n v="10176538.740000002"/>
    <n v="125320196.84999999"/>
    <n v="133621106.83"/>
    <n v="42745042.07"/>
    <n v="353409930.49000001"/>
  </r>
  <r>
    <n v="15759"/>
    <s v="15"/>
    <s v="BOYACA"/>
    <s v="SOGAMOSO"/>
    <s v="EPS020"/>
    <x v="2"/>
    <m/>
    <n v="0"/>
    <n v="0"/>
    <n v="53550870.219999999"/>
    <n v="43014815.770000003"/>
    <n v="10536054.449999996"/>
    <n v="129747495.84999999"/>
    <n v="138341659.52000001"/>
    <n v="44255134.509999998"/>
    <n v="365895160.10000002"/>
  </r>
  <r>
    <n v="15759"/>
    <s v="15"/>
    <s v="BOYACA"/>
    <s v="SOGAMOSO"/>
    <s v="EPSS05"/>
    <x v="3"/>
    <m/>
    <n v="0"/>
    <n v="0"/>
    <n v="20880.509999999998"/>
    <n v="16772.3"/>
    <n v="4108.2099999999991"/>
    <n v="50591.02"/>
    <n v="53942.05"/>
    <n v="17255.919999999998"/>
    <n v="142669.5"/>
  </r>
  <r>
    <n v="15759"/>
    <s v="15"/>
    <s v="BOYACA"/>
    <s v="SOGAMOSO"/>
    <s v="EPSS13"/>
    <x v="4"/>
    <m/>
    <n v="0"/>
    <n v="0"/>
    <n v="3108206.05"/>
    <n v="2496671.11"/>
    <n v="611534.93999999994"/>
    <n v="7530819.7699999996"/>
    <n v="8029643.25"/>
    <n v="2568661.84"/>
    <n v="21237330.91"/>
  </r>
  <r>
    <n v="15759"/>
    <s v="15"/>
    <s v="BOYACA"/>
    <s v="SOGAMOSO"/>
    <s v="EPSS16"/>
    <x v="5"/>
    <m/>
    <n v="0"/>
    <n v="0"/>
    <n v="486306.59"/>
    <n v="390626.49"/>
    <n v="95680.100000000035"/>
    <n v="1178263.99"/>
    <n v="1256309.3799999999"/>
    <n v="401890.08"/>
    <n v="3322770.04"/>
  </r>
  <r>
    <n v="15759"/>
    <s v="15"/>
    <s v="BOYACA"/>
    <s v="SOGAMOSO"/>
    <s v="EPSS17"/>
    <x v="6"/>
    <m/>
    <n v="0"/>
    <n v="0"/>
    <n v="268206.84999999998"/>
    <n v="215437.55"/>
    <n v="52769.299999999988"/>
    <n v="649833.82999999996"/>
    <n v="692877.27"/>
    <n v="221649.62"/>
    <n v="1832567.57"/>
  </r>
  <r>
    <n v="15759"/>
    <s v="15"/>
    <s v="BOYACA"/>
    <s v="SOGAMOSO"/>
    <s v="EPSS37"/>
    <x v="8"/>
    <m/>
    <n v="0"/>
    <n v="0"/>
    <n v="1344939.44"/>
    <n v="1080324.6000000001"/>
    <n v="264614.83999999985"/>
    <n v="3258630.97"/>
    <n v="3474474.9"/>
    <n v="1111475.42"/>
    <n v="9189520.7300000004"/>
  </r>
  <r>
    <n v="15759"/>
    <s v="15"/>
    <s v="BOYACA"/>
    <s v="SOGAMOSO"/>
    <s v="ESS133"/>
    <x v="10"/>
    <m/>
    <n v="0"/>
    <n v="0"/>
    <n v="93985627.370000005"/>
    <n v="75494094.299999997"/>
    <n v="18491533.070000008"/>
    <n v="227716183.68000001"/>
    <n v="242799558.78"/>
    <n v="77670942.879999995"/>
    <n v="642172312.71000004"/>
  </r>
  <r>
    <n v="15761"/>
    <s v="15"/>
    <s v="BOYACA"/>
    <s v="SOMONDOCO"/>
    <s v="CCF009"/>
    <x v="0"/>
    <m/>
    <n v="0"/>
    <n v="0"/>
    <n v="6083.42"/>
    <n v="6083.42"/>
    <m/>
    <n v="237641.28"/>
    <n v="18056200.899999999"/>
    <n v="50611554.350000001"/>
    <n v="68911479.950000003"/>
  </r>
  <r>
    <n v="15761"/>
    <s v="15"/>
    <s v="BOYACA"/>
    <s v="SOMONDOCO"/>
    <s v="CCF024"/>
    <x v="1"/>
    <m/>
    <n v="0"/>
    <n v="0"/>
    <n v="1452.77"/>
    <n v="1452.77"/>
    <m/>
    <n v="56750.43"/>
    <n v="4311950.22"/>
    <n v="12086402.039999999"/>
    <n v="16456555.460000001"/>
  </r>
  <r>
    <n v="15761"/>
    <s v="15"/>
    <s v="BOYACA"/>
    <s v="SOMONDOCO"/>
    <s v="EPSS37"/>
    <x v="8"/>
    <m/>
    <n v="0"/>
    <n v="0"/>
    <n v="9.2899999999999991"/>
    <n v="9.2899999999999991"/>
    <m/>
    <n v="362.92"/>
    <n v="27575.14"/>
    <n v="77293.14"/>
    <n v="105240.49"/>
  </r>
  <r>
    <n v="15761"/>
    <s v="15"/>
    <s v="BOYACA"/>
    <s v="SOMONDOCO"/>
    <s v="ESS002"/>
    <x v="9"/>
    <m/>
    <n v="0"/>
    <n v="0"/>
    <n v="3437.52"/>
    <n v="3437.52"/>
    <m/>
    <n v="134282.37"/>
    <n v="10202897.74"/>
    <n v="28598735.510000002"/>
    <n v="38939353.140000001"/>
  </r>
  <r>
    <n v="15762"/>
    <s v="15"/>
    <s v="BOYACA"/>
    <s v="SORA"/>
    <s v="CCF024"/>
    <x v="1"/>
    <m/>
    <n v="0"/>
    <n v="0"/>
    <n v="2195131.04"/>
    <n v="2195131.04"/>
    <m/>
    <n v="4110520.52"/>
    <n v="12870781.76"/>
    <n v="9701433.1999999993"/>
    <n v="28877866.52"/>
  </r>
  <r>
    <n v="15762"/>
    <s v="15"/>
    <s v="BOYACA"/>
    <s v="SORA"/>
    <s v="EPS020"/>
    <x v="2"/>
    <m/>
    <n v="0"/>
    <n v="0"/>
    <n v="2863458.18"/>
    <n v="2863458.18"/>
    <m/>
    <n v="5362005.03"/>
    <n v="16789405.620000001"/>
    <n v="12655120.74"/>
    <n v="37669989.57"/>
  </r>
  <r>
    <n v="15762"/>
    <s v="15"/>
    <s v="BOYACA"/>
    <s v="SORA"/>
    <s v="ESS133"/>
    <x v="10"/>
    <m/>
    <n v="0"/>
    <n v="0"/>
    <n v="2674178.7799999998"/>
    <n v="2674178.7799999998"/>
    <m/>
    <n v="5007567.45"/>
    <n v="15679597.619999999"/>
    <n v="11818595.939999999"/>
    <n v="35179939.789999999"/>
  </r>
  <r>
    <n v="15763"/>
    <s v="15"/>
    <s v="BOYACA"/>
    <s v="SOTAQUIRA"/>
    <s v="CCF009"/>
    <x v="0"/>
    <m/>
    <n v="0"/>
    <n v="0"/>
    <n v="2450382.7000000002"/>
    <n v="2450382.7000000002"/>
    <m/>
    <n v="228861.83"/>
    <n v="17553788.98"/>
    <n v="21578131.41"/>
    <n v="41811164.920000002"/>
  </r>
  <r>
    <n v="15763"/>
    <s v="15"/>
    <s v="BOYACA"/>
    <s v="SOTAQUIRA"/>
    <s v="CCF024"/>
    <x v="1"/>
    <m/>
    <n v="0"/>
    <n v="0"/>
    <n v="3009768.26"/>
    <n v="3009768.26"/>
    <m/>
    <n v="281107.55"/>
    <n v="21561055.34"/>
    <n v="26504094.699999999"/>
    <n v="51356025.850000001"/>
  </r>
  <r>
    <n v="15763"/>
    <s v="15"/>
    <s v="BOYACA"/>
    <s v="SOTAQUIRA"/>
    <s v="EPS020"/>
    <x v="2"/>
    <m/>
    <n v="0"/>
    <n v="0"/>
    <n v="6394270.1100000003"/>
    <n v="6394270.1100000003"/>
    <m/>
    <n v="597214.62"/>
    <n v="45806587.090000004"/>
    <n v="56308102.920000002"/>
    <n v="109106174.73999999"/>
  </r>
  <r>
    <n v="15763"/>
    <s v="15"/>
    <s v="BOYACA"/>
    <s v="SOTAQUIRA"/>
    <s v="EPSS33"/>
    <x v="7"/>
    <m/>
    <n v="0"/>
    <n v="0"/>
    <n v="1472990.93"/>
    <n v="1472990.93"/>
    <m/>
    <n v="137575"/>
    <n v="10552054.59"/>
    <n v="12971195.039999999"/>
    <n v="25133815.559999999"/>
  </r>
  <r>
    <n v="15764"/>
    <s v="15"/>
    <s v="BOYACA"/>
    <s v="SORACA"/>
    <s v="CCF009"/>
    <x v="0"/>
    <m/>
    <n v="0"/>
    <n v="0"/>
    <n v="5203597.87"/>
    <n v="5203597.87"/>
    <m/>
    <n v="214222.11"/>
    <n v="16607241.99"/>
    <n v="17009870.579999998"/>
    <n v="39034932.549999997"/>
  </r>
  <r>
    <n v="15764"/>
    <s v="15"/>
    <s v="BOYACA"/>
    <s v="SORACA"/>
    <s v="CCF024"/>
    <x v="1"/>
    <m/>
    <n v="0"/>
    <n v="0"/>
    <n v="1209707.7"/>
    <n v="1209707.7"/>
    <m/>
    <n v="49801.34"/>
    <n v="3860772.69"/>
    <n v="3954373.86"/>
    <n v="9074655.5899999999"/>
  </r>
  <r>
    <n v="15764"/>
    <s v="15"/>
    <s v="BOYACA"/>
    <s v="SORACA"/>
    <s v="EPS020"/>
    <x v="2"/>
    <m/>
    <n v="0"/>
    <n v="0"/>
    <n v="19861082.530000001"/>
    <n v="19861082.530000001"/>
    <m/>
    <n v="817642.56"/>
    <n v="63386489.909999996"/>
    <n v="64923241.93"/>
    <n v="148988456.93000001"/>
  </r>
  <r>
    <n v="15764"/>
    <s v="15"/>
    <s v="BOYACA"/>
    <s v="SORACA"/>
    <s v="EPSS17"/>
    <x v="6"/>
    <m/>
    <n v="0"/>
    <n v="0"/>
    <n v="3786.87"/>
    <n v="3786.87"/>
    <m/>
    <n v="155.9"/>
    <n v="12085.76"/>
    <n v="12378.77"/>
    <n v="28407.3"/>
  </r>
  <r>
    <n v="15764"/>
    <s v="15"/>
    <s v="BOYACA"/>
    <s v="SORACA"/>
    <s v="ESS002"/>
    <x v="9"/>
    <m/>
    <n v="0"/>
    <n v="0"/>
    <n v="4044058.03"/>
    <n v="4044058.03"/>
    <m/>
    <n v="166486.09"/>
    <n v="12906579.65"/>
    <n v="13219488.789999999"/>
    <n v="30336612.559999999"/>
  </r>
  <r>
    <n v="15774"/>
    <s v="15"/>
    <s v="BOYACA"/>
    <s v="SUSACON"/>
    <s v="EPSS37"/>
    <x v="8"/>
    <m/>
    <n v="0"/>
    <n v="0"/>
    <n v="7531.64"/>
    <n v="7531.64"/>
    <m/>
    <n v="963.6"/>
    <n v="73080.66"/>
    <n v="120522.7"/>
    <n v="202098.6"/>
  </r>
  <r>
    <n v="15774"/>
    <s v="15"/>
    <s v="BOYACA"/>
    <s v="SUSACON"/>
    <s v="ESS133"/>
    <x v="10"/>
    <m/>
    <n v="0"/>
    <n v="0"/>
    <n v="4434597.3600000003"/>
    <n v="4434597.3600000003"/>
    <m/>
    <n v="567362.4"/>
    <n v="43029544.340000004"/>
    <n v="70963188.859999999"/>
    <n v="118994692.95999999"/>
  </r>
  <r>
    <n v="15776"/>
    <s v="15"/>
    <s v="BOYACA"/>
    <s v="SUTAMARCHAN"/>
    <s v="CCF009"/>
    <x v="0"/>
    <m/>
    <n v="0"/>
    <n v="0"/>
    <n v="551386.47"/>
    <n v="551386.47"/>
    <m/>
    <n v="52732.09"/>
    <n v="4091422.41"/>
    <n v="6358373.9900000002"/>
    <n v="11053914.960000001"/>
  </r>
  <r>
    <n v="15776"/>
    <s v="15"/>
    <s v="BOYACA"/>
    <s v="SUTAMARCHAN"/>
    <s v="EPSS13"/>
    <x v="4"/>
    <m/>
    <n v="0"/>
    <n v="0"/>
    <n v="32628.2"/>
    <n v="32628.2"/>
    <m/>
    <n v="3120.41"/>
    <n v="242109.21"/>
    <n v="376255.68"/>
    <n v="654113.5"/>
  </r>
  <r>
    <n v="15776"/>
    <s v="15"/>
    <s v="BOYACA"/>
    <s v="SUTAMARCHAN"/>
    <s v="EPSS17"/>
    <x v="6"/>
    <m/>
    <n v="0"/>
    <n v="0"/>
    <n v="2291.9299999999998"/>
    <n v="2291.9299999999998"/>
    <m/>
    <n v="219.19"/>
    <n v="17006.66"/>
    <n v="26429.62"/>
    <n v="45947.4"/>
  </r>
  <r>
    <n v="15776"/>
    <s v="15"/>
    <s v="BOYACA"/>
    <s v="SUTAMARCHAN"/>
    <s v="EPSS37"/>
    <x v="8"/>
    <m/>
    <n v="0"/>
    <n v="0"/>
    <n v="1417"/>
    <n v="1417"/>
    <m/>
    <n v="135.52000000000001"/>
    <n v="10514.49"/>
    <n v="16340.29"/>
    <n v="28407.3"/>
  </r>
  <r>
    <n v="15776"/>
    <s v="15"/>
    <s v="BOYACA"/>
    <s v="SUTAMARCHAN"/>
    <s v="ESS002"/>
    <x v="9"/>
    <m/>
    <n v="0"/>
    <n v="0"/>
    <n v="2725897.68"/>
    <n v="2725897.68"/>
    <m/>
    <n v="260692.45"/>
    <n v="20226827.449999999"/>
    <n v="31433990.640000001"/>
    <n v="54647408.219999999"/>
  </r>
  <r>
    <n v="15776"/>
    <s v="15"/>
    <s v="BOYACA"/>
    <s v="SUTAMARCHAN"/>
    <s v="ESS133"/>
    <x v="10"/>
    <m/>
    <n v="0"/>
    <n v="0"/>
    <n v="6908466.7199999997"/>
    <n v="6908466.7199999997"/>
    <m/>
    <n v="660694.34"/>
    <n v="51262512.780000001"/>
    <n v="79665748.409999996"/>
    <n v="138497422.25"/>
  </r>
  <r>
    <n v="15778"/>
    <s v="15"/>
    <s v="BOYACA"/>
    <s v="SUTATENZA"/>
    <s v="CCF009"/>
    <x v="0"/>
    <m/>
    <n v="0"/>
    <n v="0"/>
    <n v="531087.28"/>
    <n v="531087.28"/>
    <m/>
    <n v="23639.68"/>
    <n v="1834422.15"/>
    <n v="3021292.49"/>
    <n v="5410441.5999999996"/>
  </r>
  <r>
    <n v="15778"/>
    <s v="15"/>
    <s v="BOYACA"/>
    <s v="SUTATENZA"/>
    <s v="EPS020"/>
    <x v="2"/>
    <m/>
    <n v="0"/>
    <n v="0"/>
    <n v="8541773.5399999991"/>
    <n v="8541773.5399999991"/>
    <m/>
    <n v="380210.27"/>
    <n v="29504036.879999999"/>
    <n v="48593135.780000001"/>
    <n v="87019156.469999999"/>
  </r>
  <r>
    <n v="15778"/>
    <s v="15"/>
    <s v="BOYACA"/>
    <s v="SUTATENZA"/>
    <s v="EPSS37"/>
    <x v="8"/>
    <m/>
    <n v="0"/>
    <n v="0"/>
    <n v="8365.35"/>
    <n v="8365.35"/>
    <m/>
    <n v="372.36"/>
    <n v="28894.67"/>
    <n v="47589.52"/>
    <n v="85221.9"/>
  </r>
  <r>
    <n v="15778"/>
    <s v="15"/>
    <s v="BOYACA"/>
    <s v="SUTATENZA"/>
    <s v="ESS002"/>
    <x v="9"/>
    <m/>
    <n v="0"/>
    <n v="0"/>
    <n v="4669776.1100000003"/>
    <n v="4669776.1100000003"/>
    <m/>
    <n v="207860.44"/>
    <n v="16129817.27"/>
    <n v="26565801.949999999"/>
    <n v="47573255.770000003"/>
  </r>
  <r>
    <n v="15778"/>
    <s v="15"/>
    <s v="BOYACA"/>
    <s v="SUTATENZA"/>
    <s v="ESS133"/>
    <x v="10"/>
    <m/>
    <n v="0"/>
    <n v="0"/>
    <n v="3977057.72"/>
    <n v="3977057.72"/>
    <m/>
    <n v="177026.25"/>
    <n v="13737107.029999999"/>
    <n v="22625009.25"/>
    <n v="40516200.25"/>
  </r>
  <r>
    <n v="15790"/>
    <s v="15"/>
    <s v="BOYACA"/>
    <s v="TASCO"/>
    <s v="CCF024"/>
    <x v="1"/>
    <m/>
    <n v="0"/>
    <n v="0"/>
    <n v="3437259.16"/>
    <n v="3437259.16"/>
    <m/>
    <n v="156696.51"/>
    <n v="11951777.82"/>
    <n v="15393819.52"/>
    <n v="30939553.010000002"/>
  </r>
  <r>
    <n v="15790"/>
    <s v="15"/>
    <s v="BOYACA"/>
    <s v="TASCO"/>
    <s v="EPS020"/>
    <x v="2"/>
    <m/>
    <n v="0"/>
    <n v="0"/>
    <n v="16207509.02"/>
    <n v="16207509.02"/>
    <m/>
    <n v="738861.98"/>
    <n v="56355525.630000003"/>
    <n v="72585585.459999993"/>
    <n v="145887482.09"/>
  </r>
  <r>
    <n v="15790"/>
    <s v="15"/>
    <s v="BOYACA"/>
    <s v="TASCO"/>
    <s v="EPSS13"/>
    <x v="4"/>
    <m/>
    <n v="0"/>
    <n v="0"/>
    <n v="4995.3500000000004"/>
    <n v="4995.3500000000004"/>
    <m/>
    <n v="227.73"/>
    <n v="17369.46"/>
    <n v="22371.759999999998"/>
    <n v="44964.3"/>
  </r>
  <r>
    <n v="15790"/>
    <s v="15"/>
    <s v="BOYACA"/>
    <s v="TASCO"/>
    <s v="EPSS16"/>
    <x v="5"/>
    <m/>
    <n v="0"/>
    <n v="0"/>
    <n v="95999.89"/>
    <n v="95999.89"/>
    <m/>
    <n v="4376.41"/>
    <n v="333803.55"/>
    <n v="429937.01"/>
    <n v="864116.86"/>
  </r>
  <r>
    <n v="15790"/>
    <s v="15"/>
    <s v="BOYACA"/>
    <s v="TASCO"/>
    <s v="EPSS37"/>
    <x v="8"/>
    <m/>
    <n v="0"/>
    <n v="0"/>
    <n v="21746.58"/>
    <n v="21746.58"/>
    <m/>
    <n v="991.37"/>
    <n v="75615.539999999994"/>
    <n v="97392.36"/>
    <n v="195745.85"/>
  </r>
  <r>
    <n v="15798"/>
    <s v="15"/>
    <s v="BOYACA"/>
    <s v="TENZA"/>
    <s v="CCF024"/>
    <x v="1"/>
    <m/>
    <n v="0"/>
    <n v="0"/>
    <n v="808246.96"/>
    <n v="808246.96"/>
    <m/>
    <n v="91574.87"/>
    <n v="7008401.6200000001"/>
    <n v="13085793.869999999"/>
    <n v="20994017.32"/>
  </r>
  <r>
    <n v="15798"/>
    <s v="15"/>
    <s v="BOYACA"/>
    <s v="TENZA"/>
    <s v="EPS020"/>
    <x v="2"/>
    <m/>
    <n v="0"/>
    <n v="0"/>
    <n v="2254832.38"/>
    <n v="2254832.38"/>
    <m/>
    <n v="255473.86"/>
    <n v="19551908.649999999"/>
    <n v="36506504.670000002"/>
    <n v="58568719.560000002"/>
  </r>
  <r>
    <n v="15798"/>
    <s v="15"/>
    <s v="BOYACA"/>
    <s v="TENZA"/>
    <s v="ESS002"/>
    <x v="9"/>
    <m/>
    <n v="0"/>
    <n v="0"/>
    <n v="3330443.66"/>
    <n v="3330443.66"/>
    <m/>
    <n v="377341.27"/>
    <n v="28878656.73"/>
    <n v="53921017.920000002"/>
    <n v="86507459.579999998"/>
  </r>
  <r>
    <n v="15804"/>
    <s v="15"/>
    <s v="BOYACA"/>
    <s v="TIBANA"/>
    <s v="CCF024"/>
    <x v="1"/>
    <m/>
    <n v="0"/>
    <n v="0"/>
    <n v="7071996.3799999999"/>
    <n v="7071996.3799999999"/>
    <m/>
    <n v="271672.98"/>
    <n v="21033196.010000002"/>
    <n v="29487199.460000001"/>
    <n v="57864064.829999998"/>
  </r>
  <r>
    <n v="15804"/>
    <s v="15"/>
    <s v="BOYACA"/>
    <s v="TIBANA"/>
    <s v="EPS020"/>
    <x v="2"/>
    <m/>
    <n v="0"/>
    <n v="0"/>
    <n v="18199556.739999998"/>
    <n v="18199556.739999998"/>
    <m/>
    <n v="699141.74"/>
    <n v="54128258"/>
    <n v="75884365.819999993"/>
    <n v="148911322.30000001"/>
  </r>
  <r>
    <n v="15804"/>
    <s v="15"/>
    <s v="BOYACA"/>
    <s v="TIBANA"/>
    <s v="EPSS37"/>
    <x v="8"/>
    <m/>
    <n v="0"/>
    <n v="0"/>
    <n v="5678.6"/>
    <n v="5678.6"/>
    <m/>
    <n v="218.15"/>
    <n v="16889.03"/>
    <n v="23677.33"/>
    <n v="46463.11"/>
  </r>
  <r>
    <n v="15804"/>
    <s v="15"/>
    <s v="BOYACA"/>
    <s v="TIBANA"/>
    <s v="ESS002"/>
    <x v="9"/>
    <m/>
    <n v="0"/>
    <n v="0"/>
    <n v="4486567.6399999997"/>
    <n v="4486567.6399999997"/>
    <m/>
    <n v="172352.92"/>
    <n v="13343736.57"/>
    <n v="18707067.699999999"/>
    <n v="36709724.829999998"/>
  </r>
  <r>
    <n v="15804"/>
    <s v="15"/>
    <s v="BOYACA"/>
    <s v="TIBANA"/>
    <s v="ESS133"/>
    <x v="10"/>
    <m/>
    <n v="0"/>
    <n v="0"/>
    <n v="15891218.640000001"/>
    <n v="15891218.640000001"/>
    <m/>
    <n v="610466.21"/>
    <n v="47262908.390000001"/>
    <n v="66259583.490000002"/>
    <n v="130024176.73"/>
  </r>
  <r>
    <n v="15806"/>
    <s v="15"/>
    <s v="BOYACA"/>
    <s v="TIBASOSA"/>
    <s v="CCF024"/>
    <x v="1"/>
    <m/>
    <n v="0"/>
    <n v="0"/>
    <n v="16425726.98"/>
    <n v="16425726.98"/>
    <m/>
    <n v="14785211.33"/>
    <n v="45858234.140000001"/>
    <n v="44668467.630000003"/>
    <n v="121737640.08"/>
  </r>
  <r>
    <n v="15806"/>
    <s v="15"/>
    <s v="BOYACA"/>
    <s v="TIBASOSA"/>
    <s v="EPS020"/>
    <x v="2"/>
    <m/>
    <n v="0"/>
    <n v="0"/>
    <n v="18399316.77"/>
    <n v="18399316.77"/>
    <m/>
    <n v="16561689.300000001"/>
    <n v="51368208.990000002"/>
    <n v="50035489.229999997"/>
    <n v="136364704.28999999"/>
  </r>
  <r>
    <n v="15806"/>
    <s v="15"/>
    <s v="BOYACA"/>
    <s v="TIBASOSA"/>
    <s v="EPSS16"/>
    <x v="5"/>
    <m/>
    <n v="0"/>
    <n v="0"/>
    <n v="9100.36"/>
    <n v="9100.36"/>
    <m/>
    <n v="8191.47"/>
    <n v="25406.89"/>
    <n v="24747.73"/>
    <n v="67446.45"/>
  </r>
  <r>
    <n v="15806"/>
    <s v="15"/>
    <s v="BOYACA"/>
    <s v="TIBASOSA"/>
    <s v="EPSS37"/>
    <x v="8"/>
    <m/>
    <n v="0"/>
    <n v="0"/>
    <n v="57491.89"/>
    <n v="57491.89"/>
    <m/>
    <n v="51749.9"/>
    <n v="160508.98000000001"/>
    <n v="156344.66"/>
    <n v="426095.43"/>
  </r>
  <r>
    <n v="15808"/>
    <s v="15"/>
    <s v="BOYACA"/>
    <s v="TINJACA"/>
    <s v="EPS020"/>
    <x v="2"/>
    <m/>
    <n v="0"/>
    <n v="0"/>
    <n v="2389687.46"/>
    <n v="2389687.46"/>
    <m/>
    <n v="229930.49"/>
    <n v="17611061.670000002"/>
    <n v="26875559.809999999"/>
    <n v="47106239.43"/>
  </r>
  <r>
    <n v="15808"/>
    <s v="15"/>
    <s v="BOYACA"/>
    <s v="TINJACA"/>
    <s v="EPSS37"/>
    <x v="8"/>
    <m/>
    <n v="0"/>
    <n v="0"/>
    <n v="4709.84"/>
    <n v="4709.84"/>
    <m/>
    <n v="453.17"/>
    <n v="34709.65"/>
    <n v="52969.05"/>
    <n v="92841.71"/>
  </r>
  <r>
    <n v="15808"/>
    <s v="15"/>
    <s v="BOYACA"/>
    <s v="TINJACA"/>
    <s v="ESS133"/>
    <x v="10"/>
    <m/>
    <n v="0"/>
    <n v="0"/>
    <n v="2679486.7000000002"/>
    <n v="2679486.7000000002"/>
    <m/>
    <n v="257814.34"/>
    <n v="19746768.68"/>
    <n v="30134779.640000001"/>
    <n v="52818849.359999999"/>
  </r>
  <r>
    <n v="15810"/>
    <s v="15"/>
    <s v="BOYACA"/>
    <s v="TIPACOQUE"/>
    <s v="EPS020"/>
    <x v="2"/>
    <m/>
    <n v="0"/>
    <n v="0"/>
    <n v="6070028.8399999999"/>
    <n v="6070028.8399999999"/>
    <m/>
    <n v="237138.26"/>
    <n v="18414310"/>
    <n v="30153951.899999999"/>
    <n v="54875429"/>
  </r>
  <r>
    <n v="15810"/>
    <s v="15"/>
    <s v="BOYACA"/>
    <s v="TIPACOQUE"/>
    <s v="EPSS37"/>
    <x v="8"/>
    <m/>
    <n v="0"/>
    <n v="0"/>
    <n v="0"/>
    <n v="0"/>
    <m/>
    <n v="0"/>
    <n v="0"/>
    <n v="-578662.19999999995"/>
    <n v="-578662.19999999995"/>
  </r>
  <r>
    <n v="15810"/>
    <s v="15"/>
    <s v="BOYACA"/>
    <s v="TIPACOQUE"/>
    <s v="ESS133"/>
    <x v="10"/>
    <m/>
    <n v="0"/>
    <n v="0"/>
    <n v="11811372.16"/>
    <n v="11811372.16"/>
    <m/>
    <n v="461435.74"/>
    <n v="35831505"/>
    <n v="58675099.890000001"/>
    <n v="106779412.79000001"/>
  </r>
  <r>
    <n v="15814"/>
    <s v="15"/>
    <s v="BOYACA"/>
    <s v="TOCA"/>
    <s v="CCF009"/>
    <x v="0"/>
    <m/>
    <n v="0"/>
    <n v="0"/>
    <n v="3133522.89"/>
    <n v="3133522.89"/>
    <m/>
    <n v="4295167.1900000004"/>
    <n v="12837591.76"/>
    <n v="14573456.550000001"/>
    <n v="34839738.390000001"/>
  </r>
  <r>
    <n v="15814"/>
    <s v="15"/>
    <s v="BOYACA"/>
    <s v="TOCA"/>
    <s v="CCF024"/>
    <x v="1"/>
    <m/>
    <n v="0"/>
    <n v="0"/>
    <n v="6538847.5999999996"/>
    <n v="6538847.5999999996"/>
    <m/>
    <n v="8962897.25"/>
    <n v="26788716.440000001"/>
    <n v="30411014.960000001"/>
    <n v="72701476.25"/>
  </r>
  <r>
    <n v="15814"/>
    <s v="15"/>
    <s v="BOYACA"/>
    <s v="TOCA"/>
    <s v="EPS020"/>
    <x v="2"/>
    <m/>
    <n v="0"/>
    <n v="0"/>
    <n v="14504901.35"/>
    <n v="14504901.35"/>
    <m/>
    <n v="19882087.530000001"/>
    <n v="59424490.770000003"/>
    <n v="67459711.319999993"/>
    <n v="161271190.97"/>
  </r>
  <r>
    <n v="15814"/>
    <s v="15"/>
    <s v="BOYACA"/>
    <s v="TOCA"/>
    <s v="EPSS13"/>
    <x v="4"/>
    <m/>
    <n v="0"/>
    <n v="0"/>
    <n v="278612.18"/>
    <n v="278612.18"/>
    <m/>
    <n v="381897.93"/>
    <n v="1141433.95"/>
    <n v="1295775.6000000001"/>
    <n v="3097719.66"/>
  </r>
  <r>
    <n v="15814"/>
    <s v="15"/>
    <s v="BOYACA"/>
    <s v="TOCA"/>
    <s v="EPSS37"/>
    <x v="8"/>
    <m/>
    <n v="0"/>
    <n v="0"/>
    <n v="16102.19"/>
    <n v="16102.19"/>
    <m/>
    <n v="22071.52"/>
    <n v="65968.37"/>
    <n v="74888.44"/>
    <n v="179030.52"/>
  </r>
  <r>
    <n v="15814"/>
    <s v="15"/>
    <s v="BOYACA"/>
    <s v="TOCA"/>
    <s v="ESS133"/>
    <x v="10"/>
    <m/>
    <n v="0"/>
    <n v="0"/>
    <n v="3029020.79"/>
    <n v="3029020.79"/>
    <m/>
    <n v="4151924.58"/>
    <n v="12409461.710000001"/>
    <n v="14087435.91"/>
    <n v="33677842.990000002"/>
  </r>
  <r>
    <n v="15816"/>
    <s v="15"/>
    <s v="BOYACA"/>
    <s v="TOGUI"/>
    <s v="CCF009"/>
    <x v="0"/>
    <m/>
    <n v="0"/>
    <n v="0"/>
    <n v="3856239.99"/>
    <n v="3856239.99"/>
    <m/>
    <n v="180442.76"/>
    <n v="14019619.4"/>
    <n v="16389534.640000001"/>
    <n v="34445836.789999999"/>
  </r>
  <r>
    <n v="15816"/>
    <s v="15"/>
    <s v="BOYACA"/>
    <s v="TOGUI"/>
    <s v="CCF024"/>
    <x v="1"/>
    <m/>
    <n v="0"/>
    <n v="0"/>
    <n v="3266703.6"/>
    <n v="3266703.6"/>
    <m/>
    <n v="152856.93"/>
    <n v="11876320.26"/>
    <n v="13883926.289999999"/>
    <n v="29179807.079999998"/>
  </r>
  <r>
    <n v="15816"/>
    <s v="15"/>
    <s v="BOYACA"/>
    <s v="TOGUI"/>
    <s v="EPS020"/>
    <x v="2"/>
    <m/>
    <n v="0"/>
    <n v="0"/>
    <n v="7142277.9100000001"/>
    <n v="7142277.9100000001"/>
    <m/>
    <n v="334204.39"/>
    <n v="25966230.899999999"/>
    <n v="30355634.399999999"/>
    <n v="63798347.600000001"/>
  </r>
  <r>
    <n v="15816"/>
    <s v="15"/>
    <s v="BOYACA"/>
    <s v="TOGUI"/>
    <s v="ESS133"/>
    <x v="10"/>
    <m/>
    <n v="0"/>
    <n v="0"/>
    <n v="6416530.5"/>
    <n v="6416530.5"/>
    <m/>
    <n v="300244.92"/>
    <n v="23327727.440000001"/>
    <n v="27271111"/>
    <n v="57315613.859999999"/>
  </r>
  <r>
    <n v="15820"/>
    <s v="15"/>
    <s v="BOYACA"/>
    <s v="TOPAGA"/>
    <s v="CCF009"/>
    <x v="0"/>
    <m/>
    <n v="0"/>
    <n v="0"/>
    <n v="1144538.33"/>
    <n v="1144538.33"/>
    <m/>
    <n v="109588.39"/>
    <n v="8437854.1500000004"/>
    <n v="20069529.739999998"/>
    <n v="29761510.609999999"/>
  </r>
  <r>
    <n v="15820"/>
    <s v="15"/>
    <s v="BOYACA"/>
    <s v="TOPAGA"/>
    <s v="EPS020"/>
    <x v="2"/>
    <m/>
    <n v="0"/>
    <n v="0"/>
    <n v="1370692.09"/>
    <n v="1370692.09"/>
    <m/>
    <n v="131242.39000000001"/>
    <n v="10105122.51"/>
    <n v="24035146.050000001"/>
    <n v="35642203.039999999"/>
  </r>
  <r>
    <n v="15820"/>
    <s v="15"/>
    <s v="BOYACA"/>
    <s v="TOPAGA"/>
    <s v="EPSS13"/>
    <x v="4"/>
    <m/>
    <n v="0"/>
    <n v="0"/>
    <n v="9693.67"/>
    <n v="9693.67"/>
    <m/>
    <n v="928.16"/>
    <n v="71464.460000000006"/>
    <n v="169979"/>
    <n v="252065.29"/>
  </r>
  <r>
    <n v="15820"/>
    <s v="15"/>
    <s v="BOYACA"/>
    <s v="TOPAGA"/>
    <s v="EPSS16"/>
    <x v="5"/>
    <m/>
    <n v="0"/>
    <n v="0"/>
    <n v="2112.09"/>
    <n v="2112.09"/>
    <m/>
    <n v="202.23"/>
    <n v="15570.9"/>
    <n v="37035.56"/>
    <n v="54920.78"/>
  </r>
  <r>
    <n v="15820"/>
    <s v="15"/>
    <s v="BOYACA"/>
    <s v="TOPAGA"/>
    <s v="EPSS37"/>
    <x v="8"/>
    <m/>
    <n v="0"/>
    <n v="0"/>
    <n v="2898.04"/>
    <n v="2898.04"/>
    <m/>
    <n v="277.48"/>
    <n v="21365.11"/>
    <n v="50817.16"/>
    <n v="75357.789999999994"/>
  </r>
  <r>
    <n v="15820"/>
    <s v="15"/>
    <s v="BOYACA"/>
    <s v="TOPAGA"/>
    <s v="ESS002"/>
    <x v="9"/>
    <m/>
    <n v="0"/>
    <n v="0"/>
    <n v="2069256.8"/>
    <n v="2069256.8"/>
    <m/>
    <n v="198129.25"/>
    <n v="15255135.369999999"/>
    <n v="36284508.810000002"/>
    <n v="53807030.229999997"/>
  </r>
  <r>
    <n v="15820"/>
    <s v="15"/>
    <s v="BOYACA"/>
    <s v="TOPAGA"/>
    <s v="ESS133"/>
    <x v="10"/>
    <m/>
    <n v="0"/>
    <n v="0"/>
    <n v="415054.98"/>
    <n v="415054.98"/>
    <m/>
    <n v="39741.1"/>
    <n v="3059900.5"/>
    <n v="7278007.2800000003"/>
    <n v="10792703.859999999"/>
  </r>
  <r>
    <n v="15822"/>
    <s v="15"/>
    <s v="BOYACA"/>
    <s v="TOTA"/>
    <s v="CCF009"/>
    <x v="0"/>
    <m/>
    <n v="0"/>
    <n v="0"/>
    <n v="10776721.949999999"/>
    <n v="10776721.949999999"/>
    <m/>
    <n v="380025.72"/>
    <n v="29387017.510000002"/>
    <n v="31027067.48"/>
    <n v="71570832.659999996"/>
  </r>
  <r>
    <n v="15822"/>
    <s v="15"/>
    <s v="BOYACA"/>
    <s v="TOTA"/>
    <s v="EPS020"/>
    <x v="2"/>
    <m/>
    <n v="0"/>
    <n v="0"/>
    <n v="9316145.4800000004"/>
    <n v="9316145.4800000004"/>
    <m/>
    <n v="328520.57"/>
    <n v="25404174.98"/>
    <n v="26821947.870000001"/>
    <n v="61870788.899999999"/>
  </r>
  <r>
    <n v="15822"/>
    <s v="15"/>
    <s v="BOYACA"/>
    <s v="TOTA"/>
    <s v="EPSS17"/>
    <x v="6"/>
    <m/>
    <n v="0"/>
    <n v="0"/>
    <n v="0"/>
    <n v="0"/>
    <m/>
    <n v="0"/>
    <n v="0"/>
    <n v="-29554.560000000001"/>
    <n v="-29554.560000000001"/>
  </r>
  <r>
    <n v="15822"/>
    <s v="15"/>
    <s v="BOYACA"/>
    <s v="TOTA"/>
    <s v="EPSS37"/>
    <x v="8"/>
    <m/>
    <n v="0"/>
    <n v="0"/>
    <n v="26613.61"/>
    <n v="26613.61"/>
    <m/>
    <n v="938.49"/>
    <n v="72572.570000000007"/>
    <n v="76622.75"/>
    <n v="176747.42"/>
  </r>
  <r>
    <n v="15822"/>
    <s v="15"/>
    <s v="BOYACA"/>
    <s v="TOTA"/>
    <s v="ESS133"/>
    <x v="10"/>
    <m/>
    <n v="0"/>
    <n v="0"/>
    <n v="13829659.960000001"/>
    <n v="13829659.960000001"/>
    <m/>
    <n v="487683.22"/>
    <n v="37712066.939999998"/>
    <n v="39816726.729999997"/>
    <n v="91846136.849999994"/>
  </r>
  <r>
    <n v="15832"/>
    <s v="15"/>
    <s v="BOYACA"/>
    <s v="TUNUNGUA"/>
    <s v="CCF009"/>
    <x v="0"/>
    <m/>
    <n v="0"/>
    <n v="0"/>
    <n v="58198.47"/>
    <n v="58198.47"/>
    <m/>
    <n v="107048.68"/>
    <n v="8120920.6799999997"/>
    <n v="16872569.829999998"/>
    <n v="25158737.66"/>
  </r>
  <r>
    <n v="15832"/>
    <s v="15"/>
    <s v="BOYACA"/>
    <s v="TUNUNGUA"/>
    <s v="ESS002"/>
    <x v="9"/>
    <m/>
    <n v="0"/>
    <n v="0"/>
    <n v="109456.53"/>
    <n v="109456.53"/>
    <m/>
    <n v="201331.32"/>
    <n v="15273385.32"/>
    <n v="31733010.350000001"/>
    <n v="47317183.520000003"/>
  </r>
  <r>
    <n v="15835"/>
    <s v="15"/>
    <s v="BOYACA"/>
    <s v="TURMEQUE"/>
    <s v="CCF009"/>
    <x v="0"/>
    <m/>
    <n v="0"/>
    <n v="0"/>
    <n v="5540501.0499999998"/>
    <n v="5540501.0499999998"/>
    <m/>
    <n v="232027.88"/>
    <n v="17877890.98"/>
    <n v="24899022.719999999"/>
    <n v="48549442.630000003"/>
  </r>
  <r>
    <n v="15835"/>
    <s v="15"/>
    <s v="BOYACA"/>
    <s v="TURMEQUE"/>
    <s v="CCF024"/>
    <x v="1"/>
    <m/>
    <n v="0"/>
    <n v="0"/>
    <n v="4910379.6500000004"/>
    <n v="4910379.6500000004"/>
    <m/>
    <n v="205639.34"/>
    <n v="15844637.74"/>
    <n v="22067255.899999999"/>
    <n v="43027912.630000003"/>
  </r>
  <r>
    <n v="15835"/>
    <s v="15"/>
    <s v="BOYACA"/>
    <s v="TURMEQUE"/>
    <s v="EPS020"/>
    <x v="2"/>
    <m/>
    <n v="0"/>
    <n v="0"/>
    <n v="7009142.04"/>
    <n v="7009142.04"/>
    <m/>
    <n v="293532.36"/>
    <n v="22616849.280000001"/>
    <n v="31499098.239999998"/>
    <n v="61418621.920000002"/>
  </r>
  <r>
    <n v="15835"/>
    <s v="15"/>
    <s v="BOYACA"/>
    <s v="TURMEQUE"/>
    <s v="EPSS13"/>
    <x v="4"/>
    <m/>
    <n v="0"/>
    <n v="0"/>
    <n v="44158.02"/>
    <n v="44158.02"/>
    <m/>
    <n v="1849.27"/>
    <n v="142487.51999999999"/>
    <n v="198446.22"/>
    <n v="386941.03"/>
  </r>
  <r>
    <n v="15835"/>
    <s v="15"/>
    <s v="BOYACA"/>
    <s v="TURMEQUE"/>
    <s v="EPSS37"/>
    <x v="8"/>
    <m/>
    <n v="0"/>
    <n v="0"/>
    <n v="3241.87"/>
    <n v="3241.87"/>
    <m/>
    <n v="135.76"/>
    <n v="10460.73"/>
    <n v="14568.94"/>
    <n v="28407.3"/>
  </r>
  <r>
    <n v="15835"/>
    <s v="15"/>
    <s v="BOYACA"/>
    <s v="TURMEQUE"/>
    <s v="ESS133"/>
    <x v="10"/>
    <m/>
    <n v="0"/>
    <n v="0"/>
    <n v="13394567.369999999"/>
    <n v="13394567.369999999"/>
    <m/>
    <n v="560944.39"/>
    <n v="43221111.75"/>
    <n v="60195212.329999998"/>
    <n v="117371835.84"/>
  </r>
  <r>
    <n v="15837"/>
    <s v="15"/>
    <s v="BOYACA"/>
    <s v="TUTA"/>
    <s v="CCF009"/>
    <x v="0"/>
    <m/>
    <n v="0"/>
    <n v="0"/>
    <n v="1082285.04"/>
    <n v="1082285.04"/>
    <m/>
    <n v="59499.4"/>
    <n v="4565378.79"/>
    <n v="5830603.9000000004"/>
    <n v="11537767.130000001"/>
  </r>
  <r>
    <n v="15837"/>
    <s v="15"/>
    <s v="BOYACA"/>
    <s v="TUTA"/>
    <s v="CCF024"/>
    <x v="1"/>
    <m/>
    <n v="0"/>
    <n v="0"/>
    <n v="6846087.5199999996"/>
    <n v="6846087.5199999996"/>
    <m/>
    <n v="376368.57"/>
    <n v="28878697.920000002"/>
    <n v="36881988.640000001"/>
    <n v="72983142.650000006"/>
  </r>
  <r>
    <n v="15837"/>
    <s v="15"/>
    <s v="BOYACA"/>
    <s v="TUTA"/>
    <s v="EPS020"/>
    <x v="2"/>
    <m/>
    <n v="0"/>
    <n v="0"/>
    <n v="11855148.869999999"/>
    <n v="11855148.869999999"/>
    <m/>
    <n v="651745.31000000006"/>
    <n v="50008309.399999999"/>
    <n v="63867349.670000002"/>
    <n v="126382553.25"/>
  </r>
  <r>
    <n v="15837"/>
    <s v="15"/>
    <s v="BOYACA"/>
    <s v="TUTA"/>
    <s v="EPSS37"/>
    <x v="8"/>
    <m/>
    <n v="0"/>
    <n v="0"/>
    <n v="0"/>
    <n v="0"/>
    <m/>
    <n v="0"/>
    <n v="0"/>
    <n v="-7079.56"/>
    <n v="-7079.56"/>
  </r>
  <r>
    <n v="15837"/>
    <s v="15"/>
    <s v="BOYACA"/>
    <s v="TUTA"/>
    <s v="ESS002"/>
    <x v="9"/>
    <m/>
    <n v="0"/>
    <n v="0"/>
    <n v="5309575.57"/>
    <n v="5309575.57"/>
    <m/>
    <n v="291897.71999999997"/>
    <n v="22397263.890000001"/>
    <n v="28604324.010000002"/>
    <n v="56603061.189999998"/>
  </r>
  <r>
    <n v="15839"/>
    <s v="15"/>
    <s v="BOYACA"/>
    <s v="TUTASA"/>
    <s v="ESS133"/>
    <x v="10"/>
    <m/>
    <n v="0"/>
    <n v="0"/>
    <n v="1207847"/>
    <n v="1207847"/>
    <m/>
    <n v="462626"/>
    <n v="35751955"/>
    <n v="48073611.93"/>
    <n v="85496039.930000007"/>
  </r>
  <r>
    <n v="15842"/>
    <s v="15"/>
    <s v="BOYACA"/>
    <s v="UMBITA"/>
    <s v="CCF024"/>
    <x v="1"/>
    <m/>
    <n v="0"/>
    <n v="0"/>
    <n v="1368770.34"/>
    <n v="1368770.34"/>
    <m/>
    <n v="96884.38"/>
    <n v="7475810.04"/>
    <n v="9295782.8699999992"/>
    <n v="18237247.629999999"/>
  </r>
  <r>
    <n v="15842"/>
    <s v="15"/>
    <s v="BOYACA"/>
    <s v="UMBITA"/>
    <s v="EPS020"/>
    <x v="2"/>
    <m/>
    <n v="0"/>
    <n v="0"/>
    <n v="15461025.48"/>
    <n v="15461025.48"/>
    <m/>
    <n v="1094363.22"/>
    <n v="84443449.980000004"/>
    <n v="105001059.59"/>
    <n v="205999898.27000001"/>
  </r>
  <r>
    <n v="15842"/>
    <s v="15"/>
    <s v="BOYACA"/>
    <s v="UMBITA"/>
    <s v="EPSS13"/>
    <x v="4"/>
    <m/>
    <n v="0"/>
    <n v="0"/>
    <n v="40360.54"/>
    <n v="40360.54"/>
    <m/>
    <n v="2856.8"/>
    <n v="220437.05"/>
    <n v="274102.06"/>
    <n v="537756.44999999995"/>
  </r>
  <r>
    <n v="15842"/>
    <s v="15"/>
    <s v="BOYACA"/>
    <s v="UMBITA"/>
    <s v="ESS002"/>
    <x v="9"/>
    <m/>
    <n v="0"/>
    <n v="0"/>
    <n v="6411237.6399999997"/>
    <n v="6411237.6399999997"/>
    <m/>
    <n v="453800.6"/>
    <n v="35016242.93"/>
    <n v="43540885.789999999"/>
    <n v="85422166.959999993"/>
  </r>
  <r>
    <n v="15861"/>
    <s v="15"/>
    <s v="BOYACA"/>
    <s v="VENTAQUEMADA"/>
    <s v="CCF009"/>
    <x v="0"/>
    <m/>
    <n v="0"/>
    <n v="0"/>
    <n v="7491598.7300000004"/>
    <n v="7491598.7300000004"/>
    <m/>
    <n v="305595.38"/>
    <n v="23099028.02"/>
    <n v="21239109.02"/>
    <n v="52135331.149999999"/>
  </r>
  <r>
    <n v="15861"/>
    <s v="15"/>
    <s v="BOYACA"/>
    <s v="VENTAQUEMADA"/>
    <s v="EPS020"/>
    <x v="2"/>
    <m/>
    <n v="0"/>
    <n v="0"/>
    <n v="29334299.309999999"/>
    <n v="29334299.309999999"/>
    <m/>
    <n v="1196597.22"/>
    <n v="90447156.310000002"/>
    <n v="83164408.989999995"/>
    <n v="204142461.83000001"/>
  </r>
  <r>
    <n v="15861"/>
    <s v="15"/>
    <s v="BOYACA"/>
    <s v="VENTAQUEMADA"/>
    <s v="EPSS13"/>
    <x v="4"/>
    <m/>
    <n v="0"/>
    <n v="0"/>
    <n v="75525.899999999994"/>
    <n v="75525.899999999994"/>
    <m/>
    <n v="3080.83"/>
    <n v="232870.82"/>
    <n v="214120.21"/>
    <n v="525597.76"/>
  </r>
  <r>
    <n v="15861"/>
    <s v="15"/>
    <s v="BOYACA"/>
    <s v="VENTAQUEMADA"/>
    <s v="EPSS17"/>
    <x v="6"/>
    <m/>
    <n v="0"/>
    <n v="0"/>
    <n v="6602.43"/>
    <n v="6602.43"/>
    <m/>
    <n v="269.32"/>
    <n v="20357.41"/>
    <n v="18718.240000000002"/>
    <n v="45947.4"/>
  </r>
  <r>
    <n v="15861"/>
    <s v="15"/>
    <s v="BOYACA"/>
    <s v="VENTAQUEMADA"/>
    <s v="EPSS37"/>
    <x v="8"/>
    <m/>
    <n v="0"/>
    <n v="0"/>
    <n v="0"/>
    <n v="0"/>
    <m/>
    <n v="0"/>
    <n v="0"/>
    <n v="-6061.26"/>
    <n v="-6061.26"/>
  </r>
  <r>
    <n v="15861"/>
    <s v="15"/>
    <s v="BOYACA"/>
    <s v="VENTAQUEMADA"/>
    <s v="ESS133"/>
    <x v="10"/>
    <m/>
    <n v="0"/>
    <n v="0"/>
    <n v="34017943.630000003"/>
    <n v="34017943.630000003"/>
    <m/>
    <n v="1387651.25"/>
    <n v="104888350.44"/>
    <n v="96442807.379999995"/>
    <n v="236736752.69999999"/>
  </r>
  <r>
    <n v="15879"/>
    <s v="15"/>
    <s v="BOYACA"/>
    <s v="VIRACACHA"/>
    <s v="CCF009"/>
    <x v="0"/>
    <m/>
    <n v="0"/>
    <n v="0"/>
    <n v="876039.86"/>
    <n v="876039.86"/>
    <m/>
    <n v="367131.62"/>
    <n v="28543489.350000001"/>
    <n v="48031280.100000001"/>
    <n v="77817940.930000007"/>
  </r>
  <r>
    <n v="15879"/>
    <s v="15"/>
    <s v="BOYACA"/>
    <s v="VIRACACHA"/>
    <s v="CCF024"/>
    <x v="1"/>
    <m/>
    <n v="0"/>
    <n v="0"/>
    <n v="349306.24"/>
    <n v="349306.24"/>
    <m/>
    <n v="146387.6"/>
    <n v="11381239.08"/>
    <n v="19151669.780000001"/>
    <n v="31028602.699999999"/>
  </r>
  <r>
    <n v="15879"/>
    <s v="15"/>
    <s v="BOYACA"/>
    <s v="VIRACACHA"/>
    <s v="EPS020"/>
    <x v="2"/>
    <m/>
    <n v="0"/>
    <n v="0"/>
    <n v="213931.9"/>
    <n v="213931.9"/>
    <m/>
    <n v="89654.78"/>
    <n v="6970416.5700000003"/>
    <n v="11729400.949999999"/>
    <n v="19003404.199999999"/>
  </r>
  <r>
    <n v="15897"/>
    <s v="15"/>
    <s v="BOYACA"/>
    <s v="ZETAQUIRA"/>
    <s v="CCF009"/>
    <x v="0"/>
    <m/>
    <n v="0"/>
    <n v="0"/>
    <n v="10579941.02"/>
    <n v="10579941.02"/>
    <m/>
    <n v="336745.48"/>
    <n v="25941273.600000001"/>
    <n v="34632188.369999997"/>
    <n v="71490148.469999999"/>
  </r>
  <r>
    <n v="15897"/>
    <s v="15"/>
    <s v="BOYACA"/>
    <s v="ZETAQUIRA"/>
    <s v="EPS020"/>
    <x v="2"/>
    <m/>
    <n v="0"/>
    <n v="0"/>
    <n v="10139392.539999999"/>
    <n v="10139392.539999999"/>
    <m/>
    <n v="322723.40000000002"/>
    <n v="24861079.600000001"/>
    <n v="33190104.920000002"/>
    <n v="68513300.459999993"/>
  </r>
  <r>
    <n v="15897"/>
    <s v="15"/>
    <s v="BOYACA"/>
    <s v="ZETAQUIRA"/>
    <s v="ESS002"/>
    <x v="9"/>
    <m/>
    <n v="0"/>
    <n v="0"/>
    <n v="9416199.4399999995"/>
    <n v="9416199.4399999995"/>
    <m/>
    <n v="299705.12"/>
    <n v="23087860.800000001"/>
    <n v="30822817.609999999"/>
    <n v="63626582.96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3">
  <r>
    <n v="15001"/>
    <s v="15"/>
    <s v="BOYACA"/>
    <s v="TUNJA"/>
    <s v="CCF009"/>
    <x v="0"/>
    <m/>
    <m/>
    <n v="0"/>
    <n v="103725725.78"/>
    <n v="74348231.959999993"/>
    <n v="29377493.82"/>
    <n v="10262893.710000001"/>
    <n v="188208682.81999999"/>
    <n v="204493652.87"/>
    <n v="610416680.96000004"/>
  </r>
  <r>
    <n v="15001"/>
    <s v="15"/>
    <s v="BOYACA"/>
    <s v="TUNJA"/>
    <s v="CCF024"/>
    <x v="1"/>
    <m/>
    <m/>
    <n v="0"/>
    <n v="43019234.350000001"/>
    <n v="30835204.960000001"/>
    <n v="12184029.390000001"/>
    <n v="4256435.2"/>
    <n v="78057717.819999993"/>
    <n v="84811750.519999996"/>
    <n v="253164372.24000001"/>
  </r>
  <r>
    <n v="15001"/>
    <s v="15"/>
    <s v="BOYACA"/>
    <s v="TUNJA"/>
    <s v="EPS020"/>
    <x v="2"/>
    <m/>
    <m/>
    <n v="0"/>
    <n v="91898153.790000007"/>
    <n v="65870498.409999996"/>
    <n v="26027655.379999999"/>
    <n v="9092642.9100000001"/>
    <n v="166747741.19"/>
    <n v="181175778.88999999"/>
    <n v="540812470.56999993"/>
  </r>
  <r>
    <n v="15001"/>
    <s v="15"/>
    <s v="BOYACA"/>
    <s v="TUNJA"/>
    <s v="EPSS05"/>
    <x v="3"/>
    <m/>
    <m/>
    <n v="0"/>
    <n v="0"/>
    <n v="0"/>
    <n v="0"/>
    <n v="0"/>
    <n v="0"/>
    <n v="-28407.3"/>
    <n v="-28407.3"/>
  </r>
  <r>
    <n v="15001"/>
    <s v="15"/>
    <s v="BOYACA"/>
    <s v="TUNJA"/>
    <s v="EPSS13"/>
    <x v="4"/>
    <m/>
    <m/>
    <n v="0"/>
    <n v="1508280.03"/>
    <n v="1081100.69"/>
    <n v="427179.34"/>
    <n v="149233.16"/>
    <n v="2736750.17"/>
    <n v="2973550.59"/>
    <n v="8876093.9800000004"/>
  </r>
  <r>
    <n v="15001"/>
    <s v="15"/>
    <s v="BOYACA"/>
    <s v="TUNJA"/>
    <s v="EPSS16"/>
    <x v="5"/>
    <m/>
    <m/>
    <n v="0"/>
    <n v="232798.69"/>
    <n v="166864.79"/>
    <n v="65933.899999999994"/>
    <n v="23033.71"/>
    <n v="422409.52"/>
    <n v="458958.99"/>
    <n v="1369999.6"/>
  </r>
  <r>
    <n v="15001"/>
    <s v="15"/>
    <s v="BOYACA"/>
    <s v="TUNJA"/>
    <s v="EPSS17"/>
    <x v="6"/>
    <m/>
    <m/>
    <n v="0"/>
    <n v="13211.48"/>
    <n v="9469.69"/>
    <n v="3741.79"/>
    <n v="1307.18"/>
    <n v="23972.03"/>
    <n v="26046.23"/>
    <n v="77748.399999999994"/>
  </r>
  <r>
    <n v="15001"/>
    <s v="15"/>
    <s v="BOYACA"/>
    <s v="TUNJA"/>
    <s v="EPSS33"/>
    <x v="7"/>
    <m/>
    <m/>
    <n v="0"/>
    <n v="20633302.449999999"/>
    <n v="14789480.09"/>
    <n v="5843822.3600000003"/>
    <n v="2041512.73"/>
    <n v="37438799.740000002"/>
    <n v="40678234.409999996"/>
    <n v="121425151.78"/>
  </r>
  <r>
    <n v="15001"/>
    <s v="15"/>
    <s v="BOYACA"/>
    <s v="TUNJA"/>
    <s v="EPSS37"/>
    <x v="8"/>
    <m/>
    <m/>
    <n v="0"/>
    <n v="317619.42"/>
    <n v="227662.35"/>
    <n v="89957.07"/>
    <n v="31426.09"/>
    <n v="576315.39"/>
    <n v="626181.74"/>
    <n v="1869162.06"/>
  </r>
  <r>
    <n v="15001"/>
    <s v="15"/>
    <s v="BOYACA"/>
    <s v="TUNJA"/>
    <s v="ESS002"/>
    <x v="9"/>
    <m/>
    <m/>
    <n v="0"/>
    <n v="58794627.789999999"/>
    <n v="42142646.789999999"/>
    <n v="16651981"/>
    <n v="5817293.75"/>
    <n v="106681918.79000001"/>
    <n v="115912692.98"/>
    <n v="346001161.10000002"/>
  </r>
  <r>
    <n v="15001"/>
    <s v="15"/>
    <s v="BOYACA"/>
    <s v="TUNJA"/>
    <s v="ESS133"/>
    <x v="10"/>
    <m/>
    <m/>
    <n v="0"/>
    <n v="124739098.22"/>
    <n v="89410137.539999992"/>
    <n v="35328960.68"/>
    <n v="12342011.560000001"/>
    <n v="226337113.53"/>
    <n v="245921189.34"/>
    <n v="734078510.87"/>
  </r>
  <r>
    <n v="15022"/>
    <s v="15"/>
    <s v="BOYACA"/>
    <s v="ALMEIDA"/>
    <s v="CCF024"/>
    <x v="1"/>
    <m/>
    <m/>
    <n v="0"/>
    <n v="0"/>
    <n v="0"/>
    <n v="0"/>
    <n v="172415.74"/>
    <n v="12815493.92"/>
    <n v="25077891.100000001"/>
    <n v="38065800.760000005"/>
  </r>
  <r>
    <n v="15022"/>
    <s v="15"/>
    <s v="BOYACA"/>
    <s v="ALMEIDA"/>
    <s v="EPS020"/>
    <x v="2"/>
    <m/>
    <m/>
    <n v="0"/>
    <n v="0"/>
    <n v="0"/>
    <n v="0"/>
    <n v="187041.26"/>
    <n v="13902594.08"/>
    <n v="27205173.84"/>
    <n v="41294809.18"/>
  </r>
  <r>
    <n v="15047"/>
    <s v="15"/>
    <s v="BOYACA"/>
    <s v="AQUITANIA"/>
    <s v="CCF024"/>
    <x v="1"/>
    <m/>
    <m/>
    <n v="0"/>
    <n v="17149905.27"/>
    <n v="17149905.27"/>
    <n v="0"/>
    <n v="1698829.33"/>
    <n v="56991340.850000001"/>
    <n v="67595866.409999996"/>
    <n v="160585847.13"/>
  </r>
  <r>
    <n v="15047"/>
    <s v="15"/>
    <s v="BOYACA"/>
    <s v="AQUITANIA"/>
    <s v="EPS020"/>
    <x v="2"/>
    <m/>
    <m/>
    <n v="0"/>
    <n v="29015079.550000001"/>
    <n v="29015079.550000001"/>
    <n v="0"/>
    <n v="2874165.62"/>
    <n v="96420840.959999993"/>
    <n v="114362115.13"/>
    <n v="271687280.81"/>
  </r>
  <r>
    <n v="15047"/>
    <s v="15"/>
    <s v="BOYACA"/>
    <s v="AQUITANIA"/>
    <s v="EPSS13"/>
    <x v="4"/>
    <m/>
    <m/>
    <n v="0"/>
    <n v="26448.560000000001"/>
    <n v="26448.560000000001"/>
    <n v="0"/>
    <n v="2619.9299999999998"/>
    <n v="87891.95"/>
    <n v="104246.24"/>
    <n v="247655.24"/>
  </r>
  <r>
    <n v="15047"/>
    <s v="15"/>
    <s v="BOYACA"/>
    <s v="AQUITANIA"/>
    <s v="EPSS37"/>
    <x v="8"/>
    <m/>
    <m/>
    <n v="0"/>
    <n v="76359.539999999994"/>
    <n v="76359.539999999994"/>
    <n v="0"/>
    <n v="7564"/>
    <n v="253752.58"/>
    <n v="300968.98"/>
    <n v="715004.6399999999"/>
  </r>
  <r>
    <n v="15047"/>
    <s v="15"/>
    <s v="BOYACA"/>
    <s v="AQUITANIA"/>
    <s v="ESS133"/>
    <x v="10"/>
    <m/>
    <m/>
    <n v="0"/>
    <n v="35472617.079999998"/>
    <n v="35472617.079999998"/>
    <n v="0"/>
    <n v="3513834.12"/>
    <n v="117880068.66"/>
    <n v="139814316.56999999"/>
    <n v="332153453.50999999"/>
  </r>
  <r>
    <n v="15051"/>
    <s v="15"/>
    <s v="BOYACA"/>
    <s v="ARCABUCO"/>
    <s v="CCF009"/>
    <x v="0"/>
    <m/>
    <m/>
    <n v="0"/>
    <n v="6939540.5999999996"/>
    <n v="6939540.5999999996"/>
    <n v="0"/>
    <n v="321800.55"/>
    <n v="24375909.850000001"/>
    <n v="26780024.969999999"/>
    <n v="65356816.57"/>
  </r>
  <r>
    <n v="15051"/>
    <s v="15"/>
    <s v="BOYACA"/>
    <s v="ARCABUCO"/>
    <s v="CCF024"/>
    <x v="1"/>
    <m/>
    <m/>
    <n v="0"/>
    <n v="6382479.2999999998"/>
    <n v="6382479.2999999998"/>
    <n v="0"/>
    <n v="295968.49"/>
    <n v="22419169.960000001"/>
    <n v="24630298.32"/>
    <n v="60110395.369999997"/>
  </r>
  <r>
    <n v="15051"/>
    <s v="15"/>
    <s v="BOYACA"/>
    <s v="ARCABUCO"/>
    <s v="EPS020"/>
    <x v="2"/>
    <m/>
    <m/>
    <n v="0"/>
    <n v="7392193.0999999996"/>
    <n v="7392193.0999999996"/>
    <n v="0"/>
    <n v="342790.96"/>
    <n v="25965902.190000001"/>
    <n v="28526832.969999999"/>
    <n v="69619912.319999993"/>
  </r>
  <r>
    <n v="15087"/>
    <s v="15"/>
    <s v="BOYACA"/>
    <s v="BELEN"/>
    <s v="CCF009"/>
    <x v="0"/>
    <m/>
    <m/>
    <n v="13778031"/>
    <n v="1958190.55"/>
    <n v="1958190.55"/>
    <n v="0"/>
    <n v="436340.11"/>
    <n v="32890007.34"/>
    <n v="40575590.299999997"/>
    <n v="91596349.849999994"/>
  </r>
  <r>
    <n v="15087"/>
    <s v="15"/>
    <s v="BOYACA"/>
    <s v="BELEN"/>
    <s v="CCF024"/>
    <x v="1"/>
    <m/>
    <m/>
    <n v="0"/>
    <n v="3396791.85"/>
    <n v="3396791.85"/>
    <n v="0"/>
    <n v="756901.08"/>
    <n v="57052930.340000004"/>
    <n v="70384792.019999996"/>
    <n v="134988207.13999999"/>
  </r>
  <r>
    <n v="15087"/>
    <s v="15"/>
    <s v="BOYACA"/>
    <s v="BELEN"/>
    <s v="EPS020"/>
    <x v="2"/>
    <m/>
    <m/>
    <n v="0"/>
    <n v="1148849.93"/>
    <n v="1148849.93"/>
    <n v="0"/>
    <n v="255996.18"/>
    <n v="19296223.539999999"/>
    <n v="23805274.739999998"/>
    <n v="45655194.319999993"/>
  </r>
  <r>
    <n v="15087"/>
    <s v="15"/>
    <s v="BOYACA"/>
    <s v="BELEN"/>
    <s v="EPSS37"/>
    <x v="8"/>
    <m/>
    <m/>
    <n v="0"/>
    <n v="1160.67"/>
    <n v="1160.67"/>
    <n v="0"/>
    <n v="258.63"/>
    <n v="19494.78"/>
    <n v="24050.22"/>
    <n v="46124.97"/>
  </r>
  <r>
    <n v="15090"/>
    <s v="15"/>
    <s v="BOYACA"/>
    <s v="BERBEO"/>
    <s v="CCF009"/>
    <x v="0"/>
    <m/>
    <m/>
    <n v="1736113"/>
    <n v="0"/>
    <n v="0"/>
    <n v="0"/>
    <n v="46910.5"/>
    <n v="3494167.05"/>
    <n v="6269507.0899999999"/>
    <n v="11546697.640000001"/>
  </r>
  <r>
    <n v="15090"/>
    <s v="15"/>
    <s v="BOYACA"/>
    <s v="BERBEO"/>
    <s v="EPS020"/>
    <x v="2"/>
    <m/>
    <m/>
    <n v="0"/>
    <n v="0"/>
    <n v="0"/>
    <n v="0"/>
    <n v="101251.06"/>
    <n v="7541768.9000000004"/>
    <n v="13532030.060000001"/>
    <n v="21175050.02"/>
  </r>
  <r>
    <n v="15090"/>
    <s v="15"/>
    <s v="BOYACA"/>
    <s v="BERBEO"/>
    <s v="ESS024"/>
    <x v="11"/>
    <m/>
    <m/>
    <n v="0"/>
    <n v="0"/>
    <n v="0"/>
    <n v="0"/>
    <n v="215115.44"/>
    <n v="16023052.050000001"/>
    <n v="28749809.84"/>
    <n v="44987977.329999998"/>
  </r>
  <r>
    <n v="15092"/>
    <s v="15"/>
    <s v="BOYACA"/>
    <s v="BETEITIVA"/>
    <s v="EPS020"/>
    <x v="2"/>
    <m/>
    <m/>
    <n v="0"/>
    <n v="0"/>
    <n v="0"/>
    <n v="0"/>
    <n v="347533"/>
    <n v="25844530"/>
    <n v="51071911.119999997"/>
    <n v="77263974.120000005"/>
  </r>
  <r>
    <n v="15097"/>
    <s v="15"/>
    <s v="BOYACA"/>
    <s v="BOAVITA"/>
    <s v="EPSS17"/>
    <x v="6"/>
    <m/>
    <m/>
    <n v="0"/>
    <n v="0"/>
    <n v="0"/>
    <n v="0"/>
    <n v="2977.27"/>
    <n v="220887.11"/>
    <n v="511174.41"/>
    <n v="735038.78999999992"/>
  </r>
  <r>
    <n v="15097"/>
    <s v="15"/>
    <s v="BOYACA"/>
    <s v="BOAVITA"/>
    <s v="EPSS37"/>
    <x v="8"/>
    <m/>
    <m/>
    <n v="0"/>
    <n v="0"/>
    <n v="0"/>
    <n v="0"/>
    <n v="1294.3399999999999"/>
    <n v="96028.59"/>
    <n v="222228.27"/>
    <n v="319551.19999999995"/>
  </r>
  <r>
    <n v="15097"/>
    <s v="15"/>
    <s v="BOYACA"/>
    <s v="BOAVITA"/>
    <s v="ESS133"/>
    <x v="10"/>
    <m/>
    <m/>
    <n v="0"/>
    <n v="0"/>
    <n v="0"/>
    <n v="0"/>
    <n v="1103099.3899999999"/>
    <n v="81840140.299999997"/>
    <n v="189393511.80000001"/>
    <n v="272336751.49000001"/>
  </r>
  <r>
    <n v="15104"/>
    <s v="15"/>
    <s v="BOYACA"/>
    <s v="BOYACA"/>
    <s v="CCF009"/>
    <x v="0"/>
    <m/>
    <m/>
    <n v="17244162"/>
    <n v="6428904.79"/>
    <n v="6428904.79"/>
    <n v="0"/>
    <n v="434081.86"/>
    <n v="33165928.93"/>
    <n v="43710544.259999998"/>
    <n v="107412526.63"/>
  </r>
  <r>
    <n v="15104"/>
    <s v="15"/>
    <s v="BOYACA"/>
    <s v="BOYACA"/>
    <s v="CCF024"/>
    <x v="1"/>
    <m/>
    <m/>
    <n v="0"/>
    <n v="4444090.49"/>
    <n v="4444090.49"/>
    <n v="0"/>
    <n v="300066.51"/>
    <n v="22926516.039999999"/>
    <n v="30215661.870000001"/>
    <n v="62330425.400000006"/>
  </r>
  <r>
    <n v="15104"/>
    <s v="15"/>
    <s v="BOYACA"/>
    <s v="BOYACA"/>
    <s v="EPS020"/>
    <x v="2"/>
    <m/>
    <m/>
    <n v="0"/>
    <n v="2338551.41"/>
    <n v="2338551.41"/>
    <n v="0"/>
    <n v="157899.79"/>
    <n v="12064298.970000001"/>
    <n v="15899963.949999999"/>
    <n v="32799265.530000001"/>
  </r>
  <r>
    <n v="15104"/>
    <s v="15"/>
    <s v="BOYACA"/>
    <s v="BOYACA"/>
    <s v="EPSS17"/>
    <x v="6"/>
    <m/>
    <m/>
    <n v="0"/>
    <n v="27838.240000000002"/>
    <n v="27838.240000000002"/>
    <n v="0"/>
    <n v="1879.65"/>
    <n v="143614.07999999999"/>
    <n v="189274.05"/>
    <n v="390444.26"/>
  </r>
  <r>
    <n v="15104"/>
    <s v="15"/>
    <s v="BOYACA"/>
    <s v="BOYACA"/>
    <s v="ESS002"/>
    <x v="9"/>
    <m/>
    <m/>
    <n v="0"/>
    <n v="1703045.07"/>
    <n v="1703045.07"/>
    <n v="0"/>
    <n v="114990.19"/>
    <n v="8785799.9800000004"/>
    <n v="11579114.82"/>
    <n v="23885995.130000003"/>
  </r>
  <r>
    <n v="15106"/>
    <s v="15"/>
    <s v="BOYACA"/>
    <s v="BRICEÑO"/>
    <s v="CCF009"/>
    <x v="0"/>
    <m/>
    <m/>
    <n v="0"/>
    <n v="2876432.95"/>
    <n v="2876432.95"/>
    <n v="0"/>
    <n v="185906.66"/>
    <n v="13942369.949999999"/>
    <n v="25661561.870000001"/>
    <n v="45542704.379999995"/>
  </r>
  <r>
    <n v="15106"/>
    <s v="15"/>
    <s v="BOYACA"/>
    <s v="BRICEÑO"/>
    <s v="ESS002"/>
    <x v="9"/>
    <m/>
    <m/>
    <n v="0"/>
    <n v="4328137.33"/>
    <n v="4328137.33"/>
    <n v="0"/>
    <n v="279731.74"/>
    <n v="20978932.289999999"/>
    <n v="38612672.780000001"/>
    <n v="68527611.469999999"/>
  </r>
  <r>
    <n v="15106"/>
    <s v="15"/>
    <s v="BOYACA"/>
    <s v="BRICEÑO"/>
    <s v="ESS091"/>
    <x v="12"/>
    <m/>
    <m/>
    <n v="0"/>
    <n v="659290.72"/>
    <n v="659290.72"/>
    <n v="0"/>
    <n v="42610.6"/>
    <n v="3195650.76"/>
    <n v="5881739.6100000003"/>
    <n v="10438582.41"/>
  </r>
  <r>
    <n v="15109"/>
    <s v="15"/>
    <s v="BOYACA"/>
    <s v="BUENAVISTA"/>
    <s v="CCF024"/>
    <x v="1"/>
    <m/>
    <m/>
    <n v="0"/>
    <n v="0"/>
    <n v="0"/>
    <n v="0"/>
    <n v="259123.09"/>
    <n v="19764192.059999999"/>
    <n v="28807801.09"/>
    <n v="48831116.239999995"/>
  </r>
  <r>
    <n v="15109"/>
    <s v="15"/>
    <s v="BOYACA"/>
    <s v="BUENAVISTA"/>
    <s v="EPSS17"/>
    <x v="6"/>
    <m/>
    <m/>
    <n v="0"/>
    <n v="0"/>
    <n v="0"/>
    <n v="0"/>
    <n v="0"/>
    <n v="0"/>
    <n v="-106415.51"/>
    <n v="-106415.51"/>
  </r>
  <r>
    <n v="15109"/>
    <s v="15"/>
    <s v="BOYACA"/>
    <s v="BUENAVISTA"/>
    <s v="EPSS33"/>
    <x v="7"/>
    <m/>
    <m/>
    <n v="0"/>
    <n v="0"/>
    <n v="0"/>
    <n v="0"/>
    <n v="875001.91"/>
    <n v="66739345.939999998"/>
    <n v="97277632.010000005"/>
    <n v="164891979.86000001"/>
  </r>
  <r>
    <n v="15114"/>
    <s v="15"/>
    <s v="BOYACA"/>
    <s v="BUSBANZA"/>
    <s v="CCF024"/>
    <x v="1"/>
    <m/>
    <m/>
    <n v="0"/>
    <n v="0"/>
    <n v="0"/>
    <n v="0"/>
    <n v="53612.26"/>
    <n v="4000104.75"/>
    <n v="6115304.3899999997"/>
    <n v="10169021.399999999"/>
  </r>
  <r>
    <n v="15114"/>
    <s v="15"/>
    <s v="BOYACA"/>
    <s v="BUSBANZA"/>
    <s v="EPS020"/>
    <x v="2"/>
    <m/>
    <m/>
    <n v="0"/>
    <n v="0"/>
    <n v="0"/>
    <n v="0"/>
    <n v="77460.740000000005"/>
    <n v="5779482.25"/>
    <n v="8835591.9100000001"/>
    <n v="14692534.9"/>
  </r>
  <r>
    <n v="15131"/>
    <s v="15"/>
    <s v="BOYACA"/>
    <s v="CALDAS"/>
    <s v="CCF009"/>
    <x v="0"/>
    <m/>
    <m/>
    <n v="5178788"/>
    <n v="1660092.78"/>
    <n v="1660092.78"/>
    <n v="0"/>
    <n v="133773.82"/>
    <n v="10190052.75"/>
    <n v="14406315.32"/>
    <n v="33229115.450000003"/>
  </r>
  <r>
    <n v="15131"/>
    <s v="15"/>
    <s v="BOYACA"/>
    <s v="CALDAS"/>
    <s v="CCF024"/>
    <x v="1"/>
    <m/>
    <m/>
    <n v="0"/>
    <n v="1522552.24"/>
    <n v="1522552.24"/>
    <n v="0"/>
    <n v="122690.51"/>
    <n v="9345795.5199999996"/>
    <n v="13212736.050000001"/>
    <n v="25726326.560000002"/>
  </r>
  <r>
    <n v="15131"/>
    <s v="15"/>
    <s v="BOYACA"/>
    <s v="CALDAS"/>
    <s v="EPSS17"/>
    <x v="6"/>
    <m/>
    <m/>
    <n v="0"/>
    <n v="1820.14"/>
    <n v="1820.14"/>
    <n v="0"/>
    <n v="146.66999999999999"/>
    <n v="11172.43"/>
    <n v="15795.16"/>
    <n v="30754.54"/>
  </r>
  <r>
    <n v="15131"/>
    <s v="15"/>
    <s v="BOYACA"/>
    <s v="CALDAS"/>
    <s v="ESS002"/>
    <x v="9"/>
    <m/>
    <m/>
    <n v="0"/>
    <n v="6111068.8399999999"/>
    <n v="6111068.8399999999"/>
    <n v="0"/>
    <n v="492443"/>
    <n v="37511225.299999997"/>
    <n v="53031966.909999996"/>
    <n v="103257772.88999999"/>
  </r>
  <r>
    <n v="15135"/>
    <s v="15"/>
    <s v="BOYACA"/>
    <s v="CAMPOHERMOSO"/>
    <s v="CCF009"/>
    <x v="0"/>
    <m/>
    <m/>
    <n v="1946441"/>
    <n v="1736534.51"/>
    <n v="1736534.51"/>
    <n v="0"/>
    <n v="80041.36"/>
    <n v="5833961.8499999996"/>
    <n v="8926302.7200000007"/>
    <n v="20259815.950000003"/>
  </r>
  <r>
    <n v="15135"/>
    <s v="15"/>
    <s v="BOYACA"/>
    <s v="CAMPOHERMOSO"/>
    <s v="EPS020"/>
    <x v="2"/>
    <m/>
    <m/>
    <n v="0"/>
    <n v="4076915.93"/>
    <n v="4076915.93"/>
    <n v="0"/>
    <n v="187915.57"/>
    <n v="13696573.18"/>
    <n v="20956557.75"/>
    <n v="42994878.359999999"/>
  </r>
  <r>
    <n v="15135"/>
    <s v="15"/>
    <s v="BOYACA"/>
    <s v="CAMPOHERMOSO"/>
    <s v="EPSS13"/>
    <x v="4"/>
    <m/>
    <m/>
    <n v="0"/>
    <n v="3317.18"/>
    <n v="3317.18"/>
    <n v="0"/>
    <n v="152.9"/>
    <n v="11144.22"/>
    <n v="17051.3"/>
    <n v="34982.78"/>
  </r>
  <r>
    <n v="15135"/>
    <s v="15"/>
    <s v="BOYACA"/>
    <s v="CAMPOHERMOSO"/>
    <s v="EPSS37"/>
    <x v="8"/>
    <m/>
    <m/>
    <n v="0"/>
    <n v="3317.18"/>
    <n v="3317.18"/>
    <n v="0"/>
    <n v="152.9"/>
    <n v="11144.22"/>
    <n v="17051.3"/>
    <n v="34982.78"/>
  </r>
  <r>
    <n v="15135"/>
    <s v="15"/>
    <s v="BOYACA"/>
    <s v="CAMPOHERMOSO"/>
    <s v="ESS024"/>
    <x v="11"/>
    <m/>
    <m/>
    <n v="0"/>
    <n v="8405068.1999999993"/>
    <n v="8405068.1999999993"/>
    <n v="0"/>
    <n v="387411.27"/>
    <n v="28237185.530000001"/>
    <n v="43204544.780000001"/>
    <n v="88639277.980000004"/>
  </r>
  <r>
    <n v="15162"/>
    <s v="15"/>
    <s v="BOYACA"/>
    <s v="CERINZA"/>
    <s v="CCF024"/>
    <x v="1"/>
    <m/>
    <m/>
    <n v="0"/>
    <n v="2138947.84"/>
    <n v="2138947.84"/>
    <n v="0"/>
    <n v="205487.17"/>
    <n v="15597231.52"/>
    <n v="21671584.43"/>
    <n v="41752198.799999997"/>
  </r>
  <r>
    <n v="15162"/>
    <s v="15"/>
    <s v="BOYACA"/>
    <s v="CERINZA"/>
    <s v="EPS020"/>
    <x v="2"/>
    <m/>
    <m/>
    <n v="0"/>
    <n v="4252009.51"/>
    <n v="4252009.51"/>
    <n v="0"/>
    <n v="408487.46"/>
    <n v="31005700.73"/>
    <n v="43080892.950000003"/>
    <n v="82999100.159999996"/>
  </r>
  <r>
    <n v="15162"/>
    <s v="15"/>
    <s v="BOYACA"/>
    <s v="CERINZA"/>
    <s v="EPSS37"/>
    <x v="8"/>
    <m/>
    <m/>
    <n v="0"/>
    <n v="5010.6499999999996"/>
    <n v="5010.6499999999996"/>
    <n v="0"/>
    <n v="481.37"/>
    <n v="36537.75"/>
    <n v="50767.41"/>
    <n v="97807.83"/>
  </r>
  <r>
    <n v="15172"/>
    <s v="15"/>
    <s v="BOYACA"/>
    <s v="CHINAVITA"/>
    <s v="CCF024"/>
    <x v="1"/>
    <m/>
    <m/>
    <n v="0"/>
    <n v="6928135.4400000004"/>
    <n v="6928135.4400000004"/>
    <n v="0"/>
    <n v="366042.5"/>
    <n v="27607908.02"/>
    <n v="46653390.270000003"/>
    <n v="88483611.670000002"/>
  </r>
  <r>
    <n v="15172"/>
    <s v="15"/>
    <s v="BOYACA"/>
    <s v="CHINAVITA"/>
    <s v="ESS002"/>
    <x v="9"/>
    <m/>
    <m/>
    <n v="0"/>
    <n v="5465654.5599999996"/>
    <n v="5465654.5599999996"/>
    <n v="0"/>
    <n v="288773.5"/>
    <n v="21780071.98"/>
    <n v="36805186.299999997"/>
    <n v="69805340.900000006"/>
  </r>
  <r>
    <n v="15176"/>
    <s v="15"/>
    <s v="BOYACA"/>
    <s v="CHIQUINQUIRA"/>
    <s v="CCF009"/>
    <x v="0"/>
    <m/>
    <m/>
    <n v="76109038"/>
    <n v="43268670.399999999"/>
    <n v="43268670.399999999"/>
    <n v="0"/>
    <n v="12825779.189999999"/>
    <n v="131775246.8"/>
    <n v="123133592.29000001"/>
    <n v="430380997.08000004"/>
  </r>
  <r>
    <n v="15176"/>
    <s v="15"/>
    <s v="BOYACA"/>
    <s v="CHIQUINQUIRA"/>
    <s v="CCF024"/>
    <x v="1"/>
    <m/>
    <m/>
    <n v="0"/>
    <n v="36001544.909999996"/>
    <n v="36001544.909999996"/>
    <n v="0"/>
    <n v="10671644.43"/>
    <n v="109643130.26000001"/>
    <n v="102452872.05"/>
    <n v="294770736.56"/>
  </r>
  <r>
    <n v="15176"/>
    <s v="15"/>
    <s v="BOYACA"/>
    <s v="CHIQUINQUIRA"/>
    <s v="EPS020"/>
    <x v="2"/>
    <m/>
    <m/>
    <n v="0"/>
    <n v="22174597.899999999"/>
    <n v="22174597.899999999"/>
    <n v="0"/>
    <n v="6573035.2599999998"/>
    <n v="67532999.829999998"/>
    <n v="63104270.869999997"/>
    <n v="181559501.75999999"/>
  </r>
  <r>
    <n v="15176"/>
    <s v="15"/>
    <s v="BOYACA"/>
    <s v="CHIQUINQUIRA"/>
    <s v="EPSS05"/>
    <x v="3"/>
    <m/>
    <m/>
    <n v="0"/>
    <n v="18249.080000000002"/>
    <n v="18249.080000000002"/>
    <n v="0"/>
    <n v="5409.42"/>
    <n v="55577.760000000002"/>
    <n v="51933.04"/>
    <n v="149418.38"/>
  </r>
  <r>
    <n v="15176"/>
    <s v="15"/>
    <s v="BOYACA"/>
    <s v="CHIQUINQUIRA"/>
    <s v="EPSS13"/>
    <x v="4"/>
    <m/>
    <m/>
    <n v="0"/>
    <n v="563629.21"/>
    <n v="563629.21"/>
    <n v="0"/>
    <n v="167072.01"/>
    <n v="1716539.41"/>
    <n v="1603970.92"/>
    <n v="4614840.76"/>
  </r>
  <r>
    <n v="15176"/>
    <s v="15"/>
    <s v="BOYACA"/>
    <s v="CHIQUINQUIRA"/>
    <s v="EPSS17"/>
    <x v="6"/>
    <m/>
    <m/>
    <n v="0"/>
    <n v="507240.56"/>
    <n v="507240.56"/>
    <n v="0"/>
    <n v="150357.19"/>
    <n v="1544807.12"/>
    <n v="1443500.62"/>
    <n v="4153146.0500000003"/>
  </r>
  <r>
    <n v="15176"/>
    <s v="15"/>
    <s v="BOYACA"/>
    <s v="CHIQUINQUIRA"/>
    <s v="EPSS33"/>
    <x v="7"/>
    <m/>
    <m/>
    <n v="0"/>
    <n v="19460942.850000001"/>
    <n v="19460942.850000001"/>
    <n v="0"/>
    <n v="5768648.6200000001"/>
    <n v="59268531.310000002"/>
    <n v="55381775.770000003"/>
    <n v="159340841.40000001"/>
  </r>
  <r>
    <n v="15176"/>
    <s v="15"/>
    <s v="BOYACA"/>
    <s v="CHIQUINQUIRA"/>
    <s v="EPSS37"/>
    <x v="8"/>
    <m/>
    <m/>
    <n v="0"/>
    <n v="94486.73"/>
    <n v="94486.73"/>
    <n v="0"/>
    <n v="28007.93"/>
    <n v="287760.46000000002"/>
    <n v="268889.49"/>
    <n v="773631.34"/>
  </r>
  <r>
    <n v="15176"/>
    <s v="15"/>
    <s v="BOYACA"/>
    <s v="CHIQUINQUIRA"/>
    <s v="ESS002"/>
    <x v="9"/>
    <m/>
    <m/>
    <n v="0"/>
    <n v="45461366.289999999"/>
    <n v="45461366.289999999"/>
    <n v="0"/>
    <n v="13475742.18"/>
    <n v="138453128.12"/>
    <n v="129373546.58"/>
    <n v="372225149.45999998"/>
  </r>
  <r>
    <n v="15176"/>
    <s v="15"/>
    <s v="BOYACA"/>
    <s v="CHIQUINQUIRA"/>
    <s v="ESS091"/>
    <x v="12"/>
    <m/>
    <m/>
    <n v="0"/>
    <n v="2968893.07"/>
    <n v="2968893.07"/>
    <n v="0"/>
    <n v="880044.77"/>
    <n v="9041798.9299999997"/>
    <n v="8448849.1600000001"/>
    <n v="24308479"/>
  </r>
  <r>
    <n v="15180"/>
    <s v="15"/>
    <s v="BOYACA"/>
    <s v="CHISCAS"/>
    <s v="EPSS37"/>
    <x v="8"/>
    <m/>
    <m/>
    <n v="0"/>
    <n v="19241.97"/>
    <n v="19241.97"/>
    <n v="0"/>
    <n v="976.02"/>
    <n v="73068.070000000007"/>
    <n v="148863.28"/>
    <n v="261391.31"/>
  </r>
  <r>
    <n v="15180"/>
    <s v="15"/>
    <s v="BOYACA"/>
    <s v="CHISCAS"/>
    <s v="ESS133"/>
    <x v="10"/>
    <m/>
    <m/>
    <n v="0"/>
    <n v="16252266.029999999"/>
    <n v="16252266.029999999"/>
    <n v="0"/>
    <n v="824369.98"/>
    <n v="61715172.93"/>
    <n v="125733763.04000001"/>
    <n v="220777838.00999999"/>
  </r>
  <r>
    <n v="15183"/>
    <s v="15"/>
    <s v="BOYACA"/>
    <s v="CHITA"/>
    <s v="EPS020"/>
    <x v="2"/>
    <m/>
    <m/>
    <n v="0"/>
    <n v="4637905.66"/>
    <n v="4637905.66"/>
    <n v="0"/>
    <n v="297450.08"/>
    <n v="22641536.620000001"/>
    <n v="41084559.939999998"/>
    <n v="73299357.960000008"/>
  </r>
  <r>
    <n v="15183"/>
    <s v="15"/>
    <s v="BOYACA"/>
    <s v="CHITA"/>
    <s v="EPSS37"/>
    <x v="8"/>
    <m/>
    <m/>
    <n v="0"/>
    <n v="37963.15"/>
    <n v="37963.15"/>
    <n v="0"/>
    <n v="2434.75"/>
    <n v="185330.22"/>
    <n v="336293.91"/>
    <n v="599985.17999999993"/>
  </r>
  <r>
    <n v="15183"/>
    <s v="15"/>
    <s v="BOYACA"/>
    <s v="CHITA"/>
    <s v="ESS133"/>
    <x v="10"/>
    <m/>
    <m/>
    <n v="0"/>
    <n v="25172215.190000001"/>
    <n v="25172215.190000001"/>
    <n v="0"/>
    <n v="1614409.17"/>
    <n v="122886853.16"/>
    <n v="222986291.47"/>
    <n v="397831984.18000001"/>
  </r>
  <r>
    <n v="15185"/>
    <s v="15"/>
    <s v="BOYACA"/>
    <s v="CHITARAQUE"/>
    <s v="CCF024"/>
    <x v="1"/>
    <m/>
    <m/>
    <n v="0"/>
    <n v="5217145.5599999996"/>
    <n v="5217145.5599999996"/>
    <n v="0"/>
    <n v="291429.46000000002"/>
    <n v="22165525.789999999"/>
    <n v="24861429.120000001"/>
    <n v="57752675.489999995"/>
  </r>
  <r>
    <n v="15185"/>
    <s v="15"/>
    <s v="BOYACA"/>
    <s v="CHITARAQUE"/>
    <s v="ESS002"/>
    <x v="9"/>
    <m/>
    <m/>
    <n v="0"/>
    <n v="4586644.41"/>
    <n v="4586644.41"/>
    <n v="0"/>
    <n v="256209.7"/>
    <n v="19486783.27"/>
    <n v="21856881.949999999"/>
    <n v="50773163.739999995"/>
  </r>
  <r>
    <n v="15185"/>
    <s v="15"/>
    <s v="BOYACA"/>
    <s v="CHITARAQUE"/>
    <s v="ESS024"/>
    <x v="11"/>
    <m/>
    <m/>
    <n v="0"/>
    <n v="6845248.75"/>
    <n v="6845248.75"/>
    <n v="0"/>
    <n v="382375.22"/>
    <n v="29082672.890000001"/>
    <n v="32619880.850000001"/>
    <n v="75775426.460000008"/>
  </r>
  <r>
    <n v="15185"/>
    <s v="15"/>
    <s v="BOYACA"/>
    <s v="CHITARAQUE"/>
    <s v="ESS133"/>
    <x v="10"/>
    <m/>
    <m/>
    <n v="0"/>
    <n v="6655227.2800000003"/>
    <n v="6655227.2800000003"/>
    <n v="0"/>
    <n v="371760.62"/>
    <n v="28275349.050000001"/>
    <n v="31714365.48"/>
    <n v="73671929.710000008"/>
  </r>
  <r>
    <n v="15187"/>
    <s v="15"/>
    <s v="BOYACA"/>
    <s v="CHIVATA"/>
    <s v="EPS020"/>
    <x v="2"/>
    <m/>
    <m/>
    <n v="0"/>
    <n v="812088.97"/>
    <n v="812088.97"/>
    <n v="0"/>
    <n v="144163.91"/>
    <n v="10892905.039999999"/>
    <n v="15271027.17"/>
    <n v="27932274.059999999"/>
  </r>
  <r>
    <n v="15187"/>
    <s v="15"/>
    <s v="BOYACA"/>
    <s v="CHIVATA"/>
    <s v="EPSS17"/>
    <x v="6"/>
    <m/>
    <m/>
    <n v="0"/>
    <n v="3281.58"/>
    <n v="3281.58"/>
    <n v="0"/>
    <n v="582.54999999999995"/>
    <n v="44017.279999999999"/>
    <n v="61708.89"/>
    <n v="112871.88"/>
  </r>
  <r>
    <n v="15187"/>
    <s v="15"/>
    <s v="BOYACA"/>
    <s v="CHIVATA"/>
    <s v="EPSS37"/>
    <x v="8"/>
    <m/>
    <m/>
    <n v="0"/>
    <n v="4508.34"/>
    <n v="4508.34"/>
    <n v="0"/>
    <n v="800.33"/>
    <n v="60472.36"/>
    <n v="84777.66"/>
    <n v="155067.03"/>
  </r>
  <r>
    <n v="15187"/>
    <s v="15"/>
    <s v="BOYACA"/>
    <s v="CHIVATA"/>
    <s v="ESS133"/>
    <x v="10"/>
    <m/>
    <m/>
    <n v="0"/>
    <n v="2277557.11"/>
    <n v="2277557.11"/>
    <n v="0"/>
    <n v="404317.21"/>
    <n v="30549871.32"/>
    <n v="42828603.859999999"/>
    <n v="78337906.609999999"/>
  </r>
  <r>
    <n v="15189"/>
    <s v="15"/>
    <s v="BOYACA"/>
    <s v="CIENEGA"/>
    <s v="CCF009"/>
    <x v="0"/>
    <m/>
    <m/>
    <n v="0"/>
    <n v="6501703.5099999998"/>
    <n v="6501703.5099999998"/>
    <n v="0"/>
    <n v="419892.9"/>
    <n v="32712169.34"/>
    <n v="46589429.240000002"/>
    <n v="92724898.5"/>
  </r>
  <r>
    <n v="15189"/>
    <s v="15"/>
    <s v="BOYACA"/>
    <s v="CIENEGA"/>
    <s v="CCF024"/>
    <x v="1"/>
    <m/>
    <m/>
    <n v="0"/>
    <n v="3974880.29"/>
    <n v="3974880.29"/>
    <n v="0"/>
    <n v="256705.65"/>
    <n v="19998906"/>
    <n v="28482905.140000001"/>
    <n v="56688277.370000005"/>
  </r>
  <r>
    <n v="15189"/>
    <s v="15"/>
    <s v="BOYACA"/>
    <s v="CIENEGA"/>
    <s v="ESS002"/>
    <x v="9"/>
    <m/>
    <m/>
    <n v="0"/>
    <n v="3430267.2"/>
    <n v="3430267.2"/>
    <n v="0"/>
    <n v="221533.45"/>
    <n v="17258781.66"/>
    <n v="24580356.57"/>
    <n v="48921206.079999998"/>
  </r>
  <r>
    <n v="15204"/>
    <s v="15"/>
    <s v="BOYACA"/>
    <s v="COMBITA"/>
    <s v="CCF024"/>
    <x v="1"/>
    <m/>
    <m/>
    <n v="0"/>
    <n v="4979716.88"/>
    <n v="4979716.88"/>
    <n v="0"/>
    <n v="265448.28999999998"/>
    <n v="20405982.859999999"/>
    <n v="22782029.300000001"/>
    <n v="53412894.209999993"/>
  </r>
  <r>
    <n v="15204"/>
    <s v="15"/>
    <s v="BOYACA"/>
    <s v="COMBITA"/>
    <s v="EPS020"/>
    <x v="2"/>
    <m/>
    <m/>
    <n v="0"/>
    <n v="18002098.129999999"/>
    <n v="18002098.129999999"/>
    <n v="0"/>
    <n v="959618.03"/>
    <n v="73769355.659999996"/>
    <n v="82358964.680000007"/>
    <n v="193092134.63"/>
  </r>
  <r>
    <n v="15204"/>
    <s v="15"/>
    <s v="BOYACA"/>
    <s v="COMBITA"/>
    <s v="EPSS16"/>
    <x v="5"/>
    <m/>
    <m/>
    <n v="0"/>
    <n v="17232.32"/>
    <n v="17232.32"/>
    <n v="0"/>
    <n v="918.58"/>
    <n v="70614.929999999993"/>
    <n v="78837.240000000005"/>
    <n v="184835.39"/>
  </r>
  <r>
    <n v="15204"/>
    <s v="15"/>
    <s v="BOYACA"/>
    <s v="COMBITA"/>
    <s v="EPSS17"/>
    <x v="6"/>
    <m/>
    <m/>
    <n v="0"/>
    <n v="0"/>
    <n v="0"/>
    <n v="0"/>
    <n v="0"/>
    <n v="0"/>
    <n v="-45947.4"/>
    <n v="-45947.4"/>
  </r>
  <r>
    <n v="15204"/>
    <s v="15"/>
    <s v="BOYACA"/>
    <s v="COMBITA"/>
    <s v="EPSS37"/>
    <x v="8"/>
    <m/>
    <m/>
    <n v="0"/>
    <n v="12009.98"/>
    <n v="12009.98"/>
    <n v="0"/>
    <n v="640.20000000000005"/>
    <n v="49214.720000000001"/>
    <n v="54945.22"/>
    <n v="128820.1"/>
  </r>
  <r>
    <n v="15204"/>
    <s v="15"/>
    <s v="BOYACA"/>
    <s v="COMBITA"/>
    <s v="ESS024"/>
    <x v="11"/>
    <m/>
    <m/>
    <n v="0"/>
    <n v="11086744.689999999"/>
    <n v="11086744.689999999"/>
    <n v="0"/>
    <n v="590988.9"/>
    <n v="45431482.829999998"/>
    <n v="50721466.329999998"/>
    <n v="118917427.44"/>
  </r>
  <r>
    <n v="15212"/>
    <s v="15"/>
    <s v="BOYACA"/>
    <s v="COPER"/>
    <s v="CCF009"/>
    <x v="0"/>
    <m/>
    <m/>
    <n v="0"/>
    <n v="0"/>
    <n v="0"/>
    <n v="0"/>
    <n v="180550.15"/>
    <n v="13704585.91"/>
    <n v="30674039.170000002"/>
    <n v="44559175.230000004"/>
  </r>
  <r>
    <n v="15212"/>
    <s v="15"/>
    <s v="BOYACA"/>
    <s v="COPER"/>
    <s v="EPSS37"/>
    <x v="8"/>
    <m/>
    <m/>
    <n v="0"/>
    <n v="0"/>
    <n v="0"/>
    <n v="0"/>
    <n v="239.51"/>
    <n v="18179.560000000001"/>
    <n v="40690.050000000003"/>
    <n v="59109.120000000003"/>
  </r>
  <r>
    <n v="15212"/>
    <s v="15"/>
    <s v="BOYACA"/>
    <s v="COPER"/>
    <s v="ESS002"/>
    <x v="9"/>
    <m/>
    <m/>
    <n v="0"/>
    <n v="0"/>
    <n v="0"/>
    <n v="0"/>
    <n v="444778.57"/>
    <n v="33760738.549999997"/>
    <n v="75564356.700000003"/>
    <n v="109769873.81999999"/>
  </r>
  <r>
    <n v="15212"/>
    <s v="15"/>
    <s v="BOYACA"/>
    <s v="COPER"/>
    <s v="ESS133"/>
    <x v="10"/>
    <m/>
    <m/>
    <n v="0"/>
    <n v="0"/>
    <n v="0"/>
    <n v="0"/>
    <n v="128948.77"/>
    <n v="9787803.9800000004"/>
    <n v="21907373.530000001"/>
    <n v="31824126.280000001"/>
  </r>
  <r>
    <n v="15215"/>
    <s v="15"/>
    <s v="BOYACA"/>
    <s v="CORRALES"/>
    <s v="EPS020"/>
    <x v="2"/>
    <m/>
    <m/>
    <n v="0"/>
    <n v="279266.49"/>
    <n v="279266.49"/>
    <n v="0"/>
    <n v="238850.68"/>
    <n v="18226890.050000001"/>
    <n v="28485437.350000001"/>
    <n v="47509711.060000002"/>
  </r>
  <r>
    <n v="15215"/>
    <s v="15"/>
    <s v="BOYACA"/>
    <s v="CORRALES"/>
    <s v="EPSS13"/>
    <x v="4"/>
    <m/>
    <m/>
    <n v="0"/>
    <n v="671.87"/>
    <n v="671.87"/>
    <n v="0"/>
    <n v="574.64"/>
    <n v="43851.1"/>
    <n v="68531.59"/>
    <n v="114301.06999999999"/>
  </r>
  <r>
    <n v="15215"/>
    <s v="15"/>
    <s v="BOYACA"/>
    <s v="CORRALES"/>
    <s v="EPSS37"/>
    <x v="8"/>
    <m/>
    <m/>
    <n v="0"/>
    <n v="1347.82"/>
    <n v="1347.82"/>
    <n v="0"/>
    <n v="1152.77"/>
    <n v="87968.63"/>
    <n v="137479.56"/>
    <n v="229296.6"/>
  </r>
  <r>
    <n v="15215"/>
    <s v="15"/>
    <s v="BOYACA"/>
    <s v="CORRALES"/>
    <s v="ESS133"/>
    <x v="10"/>
    <m/>
    <m/>
    <n v="0"/>
    <n v="70624.820000000007"/>
    <n v="70624.820000000007"/>
    <n v="0"/>
    <n v="60403.91"/>
    <n v="4609471.22"/>
    <n v="7203796.3099999996"/>
    <n v="12014921.079999998"/>
  </r>
  <r>
    <n v="15218"/>
    <s v="15"/>
    <s v="BOYACA"/>
    <s v="COVARACHIA"/>
    <s v="EPSS37"/>
    <x v="8"/>
    <m/>
    <m/>
    <n v="0"/>
    <n v="664.06"/>
    <n v="664.06"/>
    <n v="0"/>
    <n v="248.09"/>
    <n v="18926.02"/>
    <n v="43493.03"/>
    <n v="63995.259999999995"/>
  </r>
  <r>
    <n v="15218"/>
    <s v="15"/>
    <s v="BOYACA"/>
    <s v="COVARACHIA"/>
    <s v="ESS024"/>
    <x v="11"/>
    <m/>
    <m/>
    <n v="0"/>
    <n v="278204.26"/>
    <n v="278204.26"/>
    <n v="0"/>
    <n v="103933.8"/>
    <n v="7928919.4400000004"/>
    <n v="18221092.809999999"/>
    <n v="26810354.57"/>
  </r>
  <r>
    <n v="15218"/>
    <s v="15"/>
    <s v="BOYACA"/>
    <s v="COVARACHIA"/>
    <s v="ESS133"/>
    <x v="10"/>
    <m/>
    <m/>
    <n v="0"/>
    <n v="1208815.68"/>
    <n v="1208815.68"/>
    <n v="0"/>
    <n v="451599.11"/>
    <n v="34451671.539999999"/>
    <n v="79171835.400000006"/>
    <n v="116492737.41"/>
  </r>
  <r>
    <n v="15223"/>
    <s v="15"/>
    <s v="BOYACA"/>
    <s v="CUBARA"/>
    <s v="EPS020"/>
    <x v="2"/>
    <m/>
    <m/>
    <n v="0"/>
    <n v="1744517.31"/>
    <n v="1744517.31"/>
    <n v="0"/>
    <n v="182702.89"/>
    <n v="12411737.189999999"/>
    <n v="51807836.210000001"/>
    <n v="67891310.909999996"/>
  </r>
  <r>
    <n v="15223"/>
    <s v="15"/>
    <s v="BOYACA"/>
    <s v="CUBARA"/>
    <s v="EPSI01"/>
    <x v="13"/>
    <m/>
    <m/>
    <n v="0"/>
    <n v="4205399.74"/>
    <n v="4205399.74"/>
    <n v="0"/>
    <n v="440430.55"/>
    <n v="29920205.66"/>
    <n v="124889940.04000001"/>
    <n v="163661375.73000002"/>
  </r>
  <r>
    <n v="15223"/>
    <s v="15"/>
    <s v="BOYACA"/>
    <s v="CUBARA"/>
    <s v="EPSS13"/>
    <x v="4"/>
    <m/>
    <m/>
    <n v="0"/>
    <n v="81380.41"/>
    <n v="81380.41"/>
    <n v="0"/>
    <n v="8522.9500000000007"/>
    <n v="578998.13"/>
    <n v="2416796.2599999998"/>
    <n v="3167078.1599999997"/>
  </r>
  <r>
    <n v="15223"/>
    <s v="15"/>
    <s v="BOYACA"/>
    <s v="CUBARA"/>
    <s v="EPSS37"/>
    <x v="8"/>
    <m/>
    <m/>
    <n v="0"/>
    <n v="0"/>
    <n v="0"/>
    <n v="0"/>
    <n v="0"/>
    <n v="0"/>
    <n v="-24276.959999999999"/>
    <n v="-24276.959999999999"/>
  </r>
  <r>
    <n v="15223"/>
    <s v="15"/>
    <s v="BOYACA"/>
    <s v="CUBARA"/>
    <s v="ESS024"/>
    <x v="11"/>
    <m/>
    <m/>
    <n v="0"/>
    <n v="1419468.54"/>
    <n v="1419468.54"/>
    <n v="0"/>
    <n v="148660.60999999999"/>
    <n v="10099109.02"/>
    <n v="42154694.229999997"/>
    <n v="55241400.939999998"/>
  </r>
  <r>
    <n v="15224"/>
    <s v="15"/>
    <s v="BOYACA"/>
    <s v="CUCAITA"/>
    <s v="EPSS37"/>
    <x v="8"/>
    <m/>
    <m/>
    <n v="0"/>
    <n v="38614.199999999997"/>
    <n v="38614.199999999997"/>
    <n v="0"/>
    <n v="1860.27"/>
    <n v="143139.09"/>
    <n v="122734.27"/>
    <n v="344962.03"/>
  </r>
  <r>
    <n v="15224"/>
    <s v="15"/>
    <s v="BOYACA"/>
    <s v="CUCAITA"/>
    <s v="ESS133"/>
    <x v="10"/>
    <m/>
    <m/>
    <n v="0"/>
    <n v="16422893.800000001"/>
    <n v="16422893.800000001"/>
    <n v="0"/>
    <n v="791187.73"/>
    <n v="60878076.909999996"/>
    <n v="52199758.240000002"/>
    <n v="146714810.47999999"/>
  </r>
  <r>
    <n v="15226"/>
    <s v="15"/>
    <s v="BOYACA"/>
    <s v="CUITIVA"/>
    <s v="CCF024"/>
    <x v="1"/>
    <m/>
    <m/>
    <n v="0"/>
    <n v="1924599.91"/>
    <n v="1924599.91"/>
    <n v="0"/>
    <n v="91485.09"/>
    <n v="7117034.6399999997"/>
    <n v="8607146.7699999996"/>
    <n v="19664866.32"/>
  </r>
  <r>
    <n v="15226"/>
    <s v="15"/>
    <s v="BOYACA"/>
    <s v="CUITIVA"/>
    <s v="EPS020"/>
    <x v="2"/>
    <m/>
    <m/>
    <n v="0"/>
    <n v="5709198.4800000004"/>
    <n v="5709198.4800000004"/>
    <n v="0"/>
    <n v="271384.48"/>
    <n v="21112213.030000001"/>
    <n v="25532532.199999999"/>
    <n v="58334526.670000002"/>
  </r>
  <r>
    <n v="15226"/>
    <s v="15"/>
    <s v="BOYACA"/>
    <s v="CUITIVA"/>
    <s v="EPSS37"/>
    <x v="8"/>
    <m/>
    <m/>
    <n v="0"/>
    <n v="46522.61"/>
    <n v="46522.61"/>
    <n v="0"/>
    <n v="2211.4299999999998"/>
    <n v="172037.33"/>
    <n v="208057.23"/>
    <n v="475351.20999999996"/>
  </r>
  <r>
    <n v="15232"/>
    <s v="15"/>
    <s v="BOYACA"/>
    <s v="CHIQUIZA"/>
    <s v="CCF024"/>
    <x v="1"/>
    <m/>
    <m/>
    <n v="0"/>
    <n v="4215943.4000000004"/>
    <n v="4215943.4000000004"/>
    <n v="0"/>
    <n v="263224.40999999997"/>
    <n v="20483674.16"/>
    <n v="20971102.09"/>
    <n v="50149887.460000001"/>
  </r>
  <r>
    <n v="15232"/>
    <s v="15"/>
    <s v="BOYACA"/>
    <s v="CHIQUIZA"/>
    <s v="EPS020"/>
    <x v="2"/>
    <m/>
    <m/>
    <n v="0"/>
    <n v="9233065.0999999996"/>
    <n v="9233065.0999999996"/>
    <n v="0"/>
    <n v="576470.77"/>
    <n v="44859970.609999999"/>
    <n v="45927455.049999997"/>
    <n v="109830026.63"/>
  </r>
  <r>
    <n v="15232"/>
    <s v="15"/>
    <s v="BOYACA"/>
    <s v="CHIQUIZA"/>
    <s v="EPSS33"/>
    <x v="7"/>
    <m/>
    <m/>
    <n v="0"/>
    <n v="2396477.41"/>
    <n v="2396477.41"/>
    <n v="0"/>
    <n v="149625.20000000001"/>
    <n v="11643577.189999999"/>
    <n v="11920646.85"/>
    <n v="28506804.060000002"/>
  </r>
  <r>
    <n v="15232"/>
    <s v="15"/>
    <s v="BOYACA"/>
    <s v="CHIQUIZA"/>
    <s v="ESS133"/>
    <x v="10"/>
    <m/>
    <m/>
    <n v="0"/>
    <n v="3787296.09"/>
    <n v="3787296.09"/>
    <n v="0"/>
    <n v="236461.62"/>
    <n v="18401039.039999999"/>
    <n v="18838908.739999998"/>
    <n v="45051001.579999998"/>
  </r>
  <r>
    <n v="15236"/>
    <s v="15"/>
    <s v="BOYACA"/>
    <s v="CHIVOR"/>
    <s v="EPS020"/>
    <x v="2"/>
    <m/>
    <m/>
    <n v="0"/>
    <n v="0"/>
    <n v="0"/>
    <n v="0"/>
    <n v="157759.51999999999"/>
    <n v="11888851.130000001"/>
    <n v="30197958.960000001"/>
    <n v="42244569.609999999"/>
  </r>
  <r>
    <n v="15236"/>
    <s v="15"/>
    <s v="BOYACA"/>
    <s v="CHIVOR"/>
    <s v="ESS133"/>
    <x v="10"/>
    <m/>
    <m/>
    <n v="0"/>
    <n v="0"/>
    <n v="0"/>
    <n v="0"/>
    <n v="172745.48"/>
    <n v="13018201.869999999"/>
    <n v="33066536.170000002"/>
    <n v="46257483.520000003"/>
  </r>
  <r>
    <n v="15238"/>
    <s v="15"/>
    <s v="BOYACA"/>
    <s v="DUITAMA"/>
    <s v="CCF009"/>
    <x v="0"/>
    <m/>
    <m/>
    <n v="0"/>
    <n v="71800014.329999998"/>
    <n v="69100744.219999999"/>
    <n v="2699270.1099999994"/>
    <n v="8019711.7599999998"/>
    <n v="196401995.58000001"/>
    <n v="262811254.24000001"/>
    <n v="610832990.24000001"/>
  </r>
  <r>
    <n v="15238"/>
    <s v="15"/>
    <s v="BOYACA"/>
    <s v="DUITAMA"/>
    <s v="CCF024"/>
    <x v="1"/>
    <m/>
    <m/>
    <n v="0"/>
    <n v="67592341.090000004"/>
    <n v="65051255.439999998"/>
    <n v="2541085.650000006"/>
    <n v="7549735.1699999999"/>
    <n v="184892312.36000001"/>
    <n v="247409810.53999999"/>
    <n v="575036540.25"/>
  </r>
  <r>
    <n v="15238"/>
    <s v="15"/>
    <s v="BOYACA"/>
    <s v="DUITAMA"/>
    <s v="EPS020"/>
    <x v="2"/>
    <m/>
    <m/>
    <n v="0"/>
    <n v="47911378.079999998"/>
    <n v="46110184.140000001"/>
    <n v="1801193.9399999976"/>
    <n v="5351467.5"/>
    <n v="131056941.38"/>
    <n v="175371126.15000001"/>
    <n v="407602291.19"/>
  </r>
  <r>
    <n v="15238"/>
    <s v="15"/>
    <s v="BOYACA"/>
    <s v="DUITAMA"/>
    <s v="EPSS05"/>
    <x v="3"/>
    <m/>
    <m/>
    <n v="0"/>
    <n v="3783.9"/>
    <n v="3641.65"/>
    <n v="142.25"/>
    <n v="422.64"/>
    <n v="10350.48"/>
    <n v="13850.28"/>
    <n v="32191.199999999997"/>
  </r>
  <r>
    <n v="15238"/>
    <s v="15"/>
    <s v="BOYACA"/>
    <s v="DUITAMA"/>
    <s v="EPSS13"/>
    <x v="4"/>
    <m/>
    <m/>
    <n v="0"/>
    <n v="2154787.86"/>
    <n v="2073780.15"/>
    <n v="81007.709999999963"/>
    <n v="240679.31"/>
    <n v="5894213.8300000001"/>
    <n v="7887219.9000000004"/>
    <n v="18331688.759999998"/>
  </r>
  <r>
    <n v="15238"/>
    <s v="15"/>
    <s v="BOYACA"/>
    <s v="DUITAMA"/>
    <s v="EPSS16"/>
    <x v="5"/>
    <m/>
    <m/>
    <n v="0"/>
    <n v="95751.87"/>
    <n v="92152.15"/>
    <n v="3599.7200000000012"/>
    <n v="10695.02"/>
    <n v="261919.99"/>
    <n v="350482.81"/>
    <n v="814601.56"/>
  </r>
  <r>
    <n v="15238"/>
    <s v="15"/>
    <s v="BOYACA"/>
    <s v="DUITAMA"/>
    <s v="EPSS17"/>
    <x v="6"/>
    <m/>
    <m/>
    <n v="0"/>
    <n v="229319.28"/>
    <n v="220698.19"/>
    <n v="8621.0899999999965"/>
    <n v="25613.85"/>
    <n v="627280.71"/>
    <n v="839382.67"/>
    <n v="1950915.79"/>
  </r>
  <r>
    <n v="15238"/>
    <s v="15"/>
    <s v="BOYACA"/>
    <s v="DUITAMA"/>
    <s v="EPSS37"/>
    <x v="8"/>
    <m/>
    <m/>
    <n v="0"/>
    <n v="501778.62"/>
    <n v="482914.61"/>
    <n v="18864.010000000009"/>
    <n v="56046.23"/>
    <n v="1372566.91"/>
    <n v="1836671.92"/>
    <n v="4268842.3"/>
  </r>
  <r>
    <n v="15238"/>
    <s v="15"/>
    <s v="BOYACA"/>
    <s v="DUITAMA"/>
    <s v="ESS133"/>
    <x v="10"/>
    <m/>
    <m/>
    <n v="0"/>
    <n v="56102988.969999999"/>
    <n v="53993837.270000003"/>
    <n v="2109151.6999999955"/>
    <n v="6266430.5199999996"/>
    <n v="153464300.75999999"/>
    <n v="205355069.08000001"/>
    <n v="477291778.29999995"/>
  </r>
  <r>
    <n v="15244"/>
    <s v="15"/>
    <s v="BOYACA"/>
    <s v="EL COCUY"/>
    <s v="EPSS13"/>
    <x v="4"/>
    <m/>
    <m/>
    <n v="0"/>
    <n v="0"/>
    <n v="0"/>
    <n v="0"/>
    <n v="1699.84"/>
    <n v="130645.81"/>
    <n v="178375.41"/>
    <n v="310721.06"/>
  </r>
  <r>
    <n v="15244"/>
    <s v="15"/>
    <s v="BOYACA"/>
    <s v="EL COCUY"/>
    <s v="EPSS37"/>
    <x v="8"/>
    <m/>
    <m/>
    <n v="0"/>
    <n v="0"/>
    <n v="0"/>
    <n v="0"/>
    <n v="1675.74"/>
    <n v="128793.87"/>
    <n v="175846.88"/>
    <n v="306316.49"/>
  </r>
  <r>
    <n v="15244"/>
    <s v="15"/>
    <s v="BOYACA"/>
    <s v="EL COCUY"/>
    <s v="ESS133"/>
    <x v="10"/>
    <m/>
    <m/>
    <n v="0"/>
    <n v="0"/>
    <n v="0"/>
    <n v="0"/>
    <n v="941381.42"/>
    <n v="72352397.319999993"/>
    <n v="98785320.769999996"/>
    <n v="172079099.50999999"/>
  </r>
  <r>
    <n v="15248"/>
    <s v="15"/>
    <s v="BOYACA"/>
    <s v="EL ESPINO"/>
    <s v="ESS133"/>
    <x v="10"/>
    <m/>
    <m/>
    <n v="0"/>
    <n v="0"/>
    <n v="0"/>
    <n v="0"/>
    <n v="577453"/>
    <n v="44253165"/>
    <n v="85278429.299999997"/>
    <n v="130109047.3"/>
  </r>
  <r>
    <n v="15272"/>
    <s v="15"/>
    <s v="BOYACA"/>
    <s v="FIRAVITOBA"/>
    <s v="CCF024"/>
    <x v="1"/>
    <m/>
    <m/>
    <n v="0"/>
    <n v="2415889.77"/>
    <n v="2415889.77"/>
    <n v="0"/>
    <n v="178915.64"/>
    <n v="13860922.76"/>
    <n v="20207204.010000002"/>
    <n v="39078821.950000003"/>
  </r>
  <r>
    <n v="15272"/>
    <s v="15"/>
    <s v="BOYACA"/>
    <s v="FIRAVITOBA"/>
    <s v="EPS020"/>
    <x v="2"/>
    <m/>
    <m/>
    <n v="0"/>
    <n v="3917261.22"/>
    <n v="3917261.22"/>
    <n v="0"/>
    <n v="290104.01"/>
    <n v="22474889.309999999"/>
    <n v="32765111.039999999"/>
    <n v="63364626.799999997"/>
  </r>
  <r>
    <n v="15272"/>
    <s v="15"/>
    <s v="BOYACA"/>
    <s v="FIRAVITOBA"/>
    <s v="EPSS37"/>
    <x v="8"/>
    <m/>
    <m/>
    <n v="0"/>
    <n v="4011.8"/>
    <n v="4011.8"/>
    <n v="0"/>
    <n v="297.11"/>
    <n v="23017.32"/>
    <n v="33555.89"/>
    <n v="64893.919999999998"/>
  </r>
  <r>
    <n v="15272"/>
    <s v="15"/>
    <s v="BOYACA"/>
    <s v="FIRAVITOBA"/>
    <s v="ESS133"/>
    <x v="10"/>
    <m/>
    <m/>
    <n v="0"/>
    <n v="5650274.21"/>
    <n v="5650274.21"/>
    <n v="0"/>
    <n v="418447.24"/>
    <n v="32417875.609999999"/>
    <n v="47260535.07"/>
    <n v="91397406.340000004"/>
  </r>
  <r>
    <n v="15276"/>
    <s v="15"/>
    <s v="BOYACA"/>
    <s v="FLORESTA"/>
    <s v="CCF024"/>
    <x v="1"/>
    <m/>
    <m/>
    <n v="0"/>
    <n v="221006.26"/>
    <n v="221006.26"/>
    <n v="0"/>
    <n v="110681.01"/>
    <n v="8508636.3200000003"/>
    <n v="14650035.119999999"/>
    <n v="23711364.969999999"/>
  </r>
  <r>
    <n v="15276"/>
    <s v="15"/>
    <s v="BOYACA"/>
    <s v="FLORESTA"/>
    <s v="EPS020"/>
    <x v="2"/>
    <m/>
    <m/>
    <n v="0"/>
    <n v="324571.06"/>
    <n v="324571.06"/>
    <n v="0"/>
    <n v="162546.78"/>
    <n v="12495832.289999999"/>
    <n v="21515125.93"/>
    <n v="34822647.119999997"/>
  </r>
  <r>
    <n v="15276"/>
    <s v="15"/>
    <s v="BOYACA"/>
    <s v="FLORESTA"/>
    <s v="EPSS17"/>
    <x v="6"/>
    <m/>
    <m/>
    <n v="0"/>
    <n v="352.26"/>
    <n v="352.26"/>
    <n v="0"/>
    <n v="176.41"/>
    <n v="13561.78"/>
    <n v="23350.45"/>
    <n v="37793.160000000003"/>
  </r>
  <r>
    <n v="15276"/>
    <s v="15"/>
    <s v="BOYACA"/>
    <s v="FLORESTA"/>
    <s v="EPSS37"/>
    <x v="8"/>
    <m/>
    <m/>
    <n v="0"/>
    <n v="2758.59"/>
    <n v="2758.59"/>
    <n v="0"/>
    <n v="1381.51"/>
    <n v="106204.34"/>
    <n v="182860.96"/>
    <n v="295963.99"/>
  </r>
  <r>
    <n v="15276"/>
    <s v="15"/>
    <s v="BOYACA"/>
    <s v="FLORESTA"/>
    <s v="ESS133"/>
    <x v="10"/>
    <m/>
    <m/>
    <n v="0"/>
    <n v="810503.83"/>
    <n v="810503.83"/>
    <n v="0"/>
    <n v="405904.29"/>
    <n v="31204014.27"/>
    <n v="53726577.030000001"/>
    <n v="86957503.25"/>
  </r>
  <r>
    <n v="15293"/>
    <s v="15"/>
    <s v="BOYACA"/>
    <s v="GACHANTIVA"/>
    <s v="CCF024"/>
    <x v="1"/>
    <m/>
    <m/>
    <n v="0"/>
    <n v="2904930.32"/>
    <n v="2904930.32"/>
    <n v="0"/>
    <n v="149358.82999999999"/>
    <n v="11559878.810000001"/>
    <n v="16587057.619999999"/>
    <n v="34106155.899999999"/>
  </r>
  <r>
    <n v="15293"/>
    <s v="15"/>
    <s v="BOYACA"/>
    <s v="GACHANTIVA"/>
    <s v="ESS024"/>
    <x v="11"/>
    <m/>
    <m/>
    <n v="0"/>
    <n v="3326250.04"/>
    <n v="3326250.04"/>
    <n v="0"/>
    <n v="171021.25"/>
    <n v="13236478.35"/>
    <n v="18992779.489999998"/>
    <n v="39052779.170000002"/>
  </r>
  <r>
    <n v="15293"/>
    <s v="15"/>
    <s v="BOYACA"/>
    <s v="GACHANTIVA"/>
    <s v="ESS133"/>
    <x v="10"/>
    <m/>
    <m/>
    <n v="0"/>
    <n v="5248110.6399999997"/>
    <n v="5248110.6399999997"/>
    <n v="0"/>
    <n v="269834.92"/>
    <n v="20884329.84"/>
    <n v="29966541.02"/>
    <n v="61616927.060000002"/>
  </r>
  <r>
    <n v="15296"/>
    <s v="15"/>
    <s v="BOYACA"/>
    <s v="GAMEZA"/>
    <s v="CCF024"/>
    <x v="1"/>
    <m/>
    <m/>
    <n v="0"/>
    <n v="6649094.5300000003"/>
    <n v="6649094.5300000003"/>
    <n v="0"/>
    <n v="347498.81"/>
    <n v="26909625.719999999"/>
    <n v="33875984.159999996"/>
    <n v="74431297.75"/>
  </r>
  <r>
    <n v="15296"/>
    <s v="15"/>
    <s v="BOYACA"/>
    <s v="GAMEZA"/>
    <s v="EPS020"/>
    <x v="2"/>
    <m/>
    <m/>
    <n v="0"/>
    <n v="9840639"/>
    <n v="9840639"/>
    <n v="0"/>
    <n v="514297.14"/>
    <n v="39826161.479999997"/>
    <n v="50136350.130000003"/>
    <n v="110158086.75"/>
  </r>
  <r>
    <n v="15296"/>
    <s v="15"/>
    <s v="BOYACA"/>
    <s v="GAMEZA"/>
    <s v="EPSS13"/>
    <x v="4"/>
    <m/>
    <m/>
    <n v="0"/>
    <n v="31600.81"/>
    <n v="31600.81"/>
    <n v="0"/>
    <n v="1651.54"/>
    <n v="127891.99"/>
    <n v="161000.63"/>
    <n v="353745.78"/>
  </r>
  <r>
    <n v="15296"/>
    <s v="15"/>
    <s v="BOYACA"/>
    <s v="GAMEZA"/>
    <s v="EPSS37"/>
    <x v="8"/>
    <m/>
    <m/>
    <n v="0"/>
    <n v="4142.66"/>
    <n v="4142.66"/>
    <n v="0"/>
    <n v="216.51"/>
    <n v="16765.810000000001"/>
    <n v="21106.13"/>
    <n v="46373.770000000004"/>
  </r>
  <r>
    <n v="15299"/>
    <s v="15"/>
    <s v="BOYACA"/>
    <s v="GARAGOA"/>
    <s v="CCF009"/>
    <x v="0"/>
    <m/>
    <m/>
    <n v="0"/>
    <n v="2314830.1800000002"/>
    <n v="2314830.1800000002"/>
    <n v="0"/>
    <n v="142391.39000000001"/>
    <n v="4201112.21"/>
    <n v="8010567.7199999997"/>
    <n v="16983731.68"/>
  </r>
  <r>
    <n v="15299"/>
    <s v="15"/>
    <s v="BOYACA"/>
    <s v="GARAGOA"/>
    <s v="CCF024"/>
    <x v="1"/>
    <m/>
    <m/>
    <n v="0"/>
    <n v="10816012.810000001"/>
    <n v="10816012.810000001"/>
    <n v="0"/>
    <n v="665321.84"/>
    <n v="19629640.18"/>
    <n v="37429269.640000001"/>
    <n v="79356257.280000001"/>
  </r>
  <r>
    <n v="15299"/>
    <s v="15"/>
    <s v="BOYACA"/>
    <s v="GARAGOA"/>
    <s v="EPS020"/>
    <x v="2"/>
    <m/>
    <m/>
    <n v="0"/>
    <n v="20942749.489999998"/>
    <n v="20942749.489999998"/>
    <n v="0"/>
    <n v="1288244.44"/>
    <n v="38008334.789999999"/>
    <n v="72473269.920000002"/>
    <n v="153655348.13"/>
  </r>
  <r>
    <n v="15299"/>
    <s v="15"/>
    <s v="BOYACA"/>
    <s v="GARAGOA"/>
    <s v="EPSS13"/>
    <x v="4"/>
    <m/>
    <m/>
    <n v="0"/>
    <n v="2309968.2200000002"/>
    <n v="2309968.2200000002"/>
    <n v="0"/>
    <n v="142092.32"/>
    <n v="4192288.41"/>
    <n v="7993742.7199999997"/>
    <n v="16948059.890000001"/>
  </r>
  <r>
    <n v="15299"/>
    <s v="15"/>
    <s v="BOYACA"/>
    <s v="GARAGOA"/>
    <s v="EPSS17"/>
    <x v="6"/>
    <m/>
    <m/>
    <n v="0"/>
    <n v="47016.639999999999"/>
    <n v="47016.639999999999"/>
    <n v="0"/>
    <n v="2892.12"/>
    <n v="85329.02"/>
    <n v="162703.07999999999"/>
    <n v="344957.5"/>
  </r>
  <r>
    <n v="15299"/>
    <s v="15"/>
    <s v="BOYACA"/>
    <s v="GARAGOA"/>
    <s v="EPSS37"/>
    <x v="8"/>
    <m/>
    <m/>
    <n v="0"/>
    <n v="12402.47"/>
    <n v="12402.47"/>
    <n v="0"/>
    <n v="762.91"/>
    <n v="22508.86"/>
    <n v="42919.29"/>
    <n v="90996"/>
  </r>
  <r>
    <n v="15299"/>
    <s v="15"/>
    <s v="BOYACA"/>
    <s v="GARAGOA"/>
    <s v="ESS002"/>
    <x v="9"/>
    <m/>
    <m/>
    <n v="0"/>
    <n v="20193938.879999999"/>
    <n v="20193938.879999999"/>
    <n v="0"/>
    <n v="1242183.1200000001"/>
    <n v="36649342.109999999"/>
    <n v="69881979.269999996"/>
    <n v="148161382.25999999"/>
  </r>
  <r>
    <n v="15299"/>
    <s v="15"/>
    <s v="BOYACA"/>
    <s v="GARAGOA"/>
    <s v="ESS133"/>
    <x v="10"/>
    <m/>
    <m/>
    <n v="0"/>
    <n v="20024327.309999999"/>
    <n v="20024327.309999999"/>
    <n v="0"/>
    <n v="1231749.8600000001"/>
    <n v="36341519.420000002"/>
    <n v="69295031.260000005"/>
    <n v="146916955.16000003"/>
  </r>
  <r>
    <n v="15317"/>
    <s v="15"/>
    <s v="BOYACA"/>
    <s v="GUACAMAYAS"/>
    <s v="ESS133"/>
    <x v="10"/>
    <m/>
    <m/>
    <n v="0"/>
    <n v="50800"/>
    <n v="50800"/>
    <n v="0"/>
    <n v="323270"/>
    <n v="24715296"/>
    <n v="53447615.219999999"/>
    <n v="78587781.219999999"/>
  </r>
  <r>
    <n v="15322"/>
    <s v="15"/>
    <s v="BOYACA"/>
    <s v="GUATEQUE"/>
    <s v="CCF009"/>
    <x v="0"/>
    <m/>
    <m/>
    <n v="0"/>
    <n v="9853760.5299999993"/>
    <n v="9853760.5299999993"/>
    <n v="0"/>
    <n v="973454.91"/>
    <n v="20864830.829999998"/>
    <n v="27293636.18"/>
    <n v="68839442.979999989"/>
  </r>
  <r>
    <n v="15322"/>
    <s v="15"/>
    <s v="BOYACA"/>
    <s v="GUATEQUE"/>
    <s v="CCF024"/>
    <x v="1"/>
    <m/>
    <m/>
    <n v="0"/>
    <n v="11448271.23"/>
    <n v="11448271.23"/>
    <n v="0"/>
    <n v="1130976.93"/>
    <n v="24241125.16"/>
    <n v="31710223.59"/>
    <n v="79978868.140000001"/>
  </r>
  <r>
    <n v="15322"/>
    <s v="15"/>
    <s v="BOYACA"/>
    <s v="GUATEQUE"/>
    <s v="EPS020"/>
    <x v="2"/>
    <m/>
    <m/>
    <n v="0"/>
    <n v="12806986.640000001"/>
    <n v="12806986.640000001"/>
    <n v="0"/>
    <n v="1265204.69"/>
    <n v="27118135.140000001"/>
    <n v="35473688.770000003"/>
    <n v="89471001.879999995"/>
  </r>
  <r>
    <n v="15322"/>
    <s v="15"/>
    <s v="BOYACA"/>
    <s v="GUATEQUE"/>
    <s v="EPSS13"/>
    <x v="4"/>
    <m/>
    <m/>
    <n v="0"/>
    <n v="183911.78"/>
    <n v="183911.78"/>
    <n v="0"/>
    <n v="18168.68"/>
    <n v="389423.73"/>
    <n v="509411.72"/>
    <n v="1284827.69"/>
  </r>
  <r>
    <n v="15322"/>
    <s v="15"/>
    <s v="BOYACA"/>
    <s v="GUATEQUE"/>
    <s v="EPSS17"/>
    <x v="6"/>
    <m/>
    <m/>
    <n v="0"/>
    <n v="17949.7"/>
    <n v="17949.7"/>
    <n v="0"/>
    <n v="1773.25"/>
    <n v="38007.550000000003"/>
    <n v="49718.31"/>
    <n v="125398.51000000001"/>
  </r>
  <r>
    <n v="15322"/>
    <s v="15"/>
    <s v="BOYACA"/>
    <s v="GUATEQUE"/>
    <s v="EPSS37"/>
    <x v="8"/>
    <m/>
    <m/>
    <n v="0"/>
    <n v="62609.32"/>
    <n v="62609.32"/>
    <n v="0"/>
    <n v="6185.19"/>
    <n v="132572.01999999999"/>
    <n v="173419.68"/>
    <n v="437395.52999999997"/>
  </r>
  <r>
    <n v="15322"/>
    <s v="15"/>
    <s v="BOYACA"/>
    <s v="GUATEQUE"/>
    <s v="ESS002"/>
    <x v="9"/>
    <m/>
    <m/>
    <n v="0"/>
    <n v="11691477.800000001"/>
    <n v="11691477.800000001"/>
    <n v="0"/>
    <n v="1155003.3500000001"/>
    <n v="24756102.57"/>
    <n v="32383874.190000001"/>
    <n v="81677935.710000008"/>
  </r>
  <r>
    <n v="15325"/>
    <s v="15"/>
    <s v="BOYACA"/>
    <s v="GUAYATA"/>
    <s v="CCF009"/>
    <x v="0"/>
    <m/>
    <m/>
    <n v="0"/>
    <n v="0"/>
    <n v="0"/>
    <n v="0"/>
    <n v="190371.59"/>
    <n v="14192614.789999999"/>
    <n v="35514820.689999998"/>
    <n v="49897807.069999993"/>
  </r>
  <r>
    <n v="15325"/>
    <s v="15"/>
    <s v="BOYACA"/>
    <s v="GUAYATA"/>
    <s v="CCF024"/>
    <x v="1"/>
    <m/>
    <m/>
    <n v="0"/>
    <n v="0"/>
    <n v="0"/>
    <n v="0"/>
    <n v="91765.18"/>
    <n v="6841293.3099999996"/>
    <n v="17119277.079999998"/>
    <n v="24052335.569999997"/>
  </r>
  <r>
    <n v="15325"/>
    <s v="15"/>
    <s v="BOYACA"/>
    <s v="GUAYATA"/>
    <s v="EPS020"/>
    <x v="2"/>
    <m/>
    <m/>
    <n v="0"/>
    <n v="0"/>
    <n v="0"/>
    <n v="0"/>
    <n v="5457.5"/>
    <n v="406868.66"/>
    <n v="1018125.81"/>
    <n v="1430451.97"/>
  </r>
  <r>
    <n v="15325"/>
    <s v="15"/>
    <s v="BOYACA"/>
    <s v="GUAYATA"/>
    <s v="EPSS13"/>
    <x v="4"/>
    <m/>
    <m/>
    <n v="0"/>
    <n v="0"/>
    <n v="0"/>
    <n v="0"/>
    <n v="989.87"/>
    <n v="73797.259999999995"/>
    <n v="184666.21"/>
    <n v="259453.33999999997"/>
  </r>
  <r>
    <n v="15325"/>
    <s v="15"/>
    <s v="BOYACA"/>
    <s v="GUAYATA"/>
    <s v="EPSS37"/>
    <x v="8"/>
    <m/>
    <m/>
    <n v="0"/>
    <n v="0"/>
    <n v="0"/>
    <n v="0"/>
    <n v="175.3"/>
    <n v="13068.99"/>
    <n v="32703.11"/>
    <n v="45947.4"/>
  </r>
  <r>
    <n v="15325"/>
    <s v="15"/>
    <s v="BOYACA"/>
    <s v="GUAYATA"/>
    <s v="ESS002"/>
    <x v="9"/>
    <m/>
    <m/>
    <n v="0"/>
    <n v="0"/>
    <n v="0"/>
    <n v="0"/>
    <n v="207935.55"/>
    <n v="15502044.82"/>
    <n v="38791466.609999999"/>
    <n v="54501446.980000004"/>
  </r>
  <r>
    <n v="15325"/>
    <s v="15"/>
    <s v="BOYACA"/>
    <s v="GUAYATA"/>
    <s v="ESS133"/>
    <x v="10"/>
    <m/>
    <m/>
    <n v="0"/>
    <n v="0"/>
    <n v="0"/>
    <n v="0"/>
    <n v="202634.01"/>
    <n v="15106804.17"/>
    <n v="37802438.049999997"/>
    <n v="53111876.229999997"/>
  </r>
  <r>
    <n v="15332"/>
    <s v="15"/>
    <s v="BOYACA"/>
    <s v="GUICAN"/>
    <s v="EPSI01"/>
    <x v="13"/>
    <m/>
    <m/>
    <n v="0"/>
    <n v="0"/>
    <n v="0"/>
    <n v="0"/>
    <n v="151962.03"/>
    <n v="10681718.4"/>
    <n v="28741161.059999999"/>
    <n v="39574841.489999995"/>
  </r>
  <r>
    <n v="15332"/>
    <s v="15"/>
    <s v="BOYACA"/>
    <s v="GUICAN"/>
    <s v="EPSS13"/>
    <x v="4"/>
    <m/>
    <m/>
    <n v="0"/>
    <n v="0"/>
    <n v="0"/>
    <n v="0"/>
    <n v="3230.58"/>
    <n v="227083.98"/>
    <n v="611011.92000000004"/>
    <n v="841326.48"/>
  </r>
  <r>
    <n v="15332"/>
    <s v="15"/>
    <s v="BOYACA"/>
    <s v="GUICAN"/>
    <s v="ESS133"/>
    <x v="10"/>
    <m/>
    <m/>
    <n v="0"/>
    <n v="0"/>
    <n v="0"/>
    <n v="0"/>
    <n v="587126.39"/>
    <n v="41270302.619999997"/>
    <n v="111045467.7"/>
    <n v="152902896.71000001"/>
  </r>
  <r>
    <n v="15362"/>
    <s v="15"/>
    <s v="BOYACA"/>
    <s v="IZA"/>
    <s v="CCF024"/>
    <x v="1"/>
    <m/>
    <m/>
    <n v="0"/>
    <n v="711902.25"/>
    <n v="711902.25"/>
    <n v="0"/>
    <n v="90780.13"/>
    <n v="7007313.46"/>
    <n v="7594646.9699999997"/>
    <n v="16116545.059999999"/>
  </r>
  <r>
    <n v="15362"/>
    <s v="15"/>
    <s v="BOYACA"/>
    <s v="IZA"/>
    <s v="EPS020"/>
    <x v="2"/>
    <m/>
    <m/>
    <n v="0"/>
    <n v="1881294.19"/>
    <n v="1881294.19"/>
    <n v="0"/>
    <n v="239898.31"/>
    <n v="18517736.449999999"/>
    <n v="20069841.57"/>
    <n v="42590064.710000001"/>
  </r>
  <r>
    <n v="15362"/>
    <s v="15"/>
    <s v="BOYACA"/>
    <s v="IZA"/>
    <s v="EPSS37"/>
    <x v="8"/>
    <m/>
    <m/>
    <n v="0"/>
    <n v="4317.5600000000004"/>
    <n v="4317.5600000000004"/>
    <n v="0"/>
    <n v="550.55999999999995"/>
    <n v="42498.09"/>
    <n v="46060.17"/>
    <n v="97743.94"/>
  </r>
  <r>
    <n v="15367"/>
    <s v="15"/>
    <s v="BOYACA"/>
    <s v="JENESANO"/>
    <s v="CCF009"/>
    <x v="0"/>
    <m/>
    <m/>
    <n v="0"/>
    <n v="7822925.3300000001"/>
    <n v="7822925.3300000001"/>
    <n v="0"/>
    <n v="477442.39"/>
    <n v="36838128.469999999"/>
    <n v="52836948.829999998"/>
    <n v="105798370.34999999"/>
  </r>
  <r>
    <n v="15367"/>
    <s v="15"/>
    <s v="BOYACA"/>
    <s v="JENESANO"/>
    <s v="CCF024"/>
    <x v="1"/>
    <m/>
    <m/>
    <n v="0"/>
    <n v="9887905.9600000009"/>
    <n v="9887905.9600000009"/>
    <n v="0"/>
    <n v="603470.6"/>
    <n v="46562115.149999999"/>
    <n v="66784068.520000003"/>
    <n v="133725466.19"/>
  </r>
  <r>
    <n v="15367"/>
    <s v="15"/>
    <s v="BOYACA"/>
    <s v="JENESANO"/>
    <s v="EPS020"/>
    <x v="2"/>
    <m/>
    <m/>
    <n v="0"/>
    <n v="3324985.29"/>
    <n v="3324985.29"/>
    <n v="0"/>
    <n v="202927.79"/>
    <n v="15657344.289999999"/>
    <n v="22457337.91"/>
    <n v="44967580.57"/>
  </r>
  <r>
    <n v="15367"/>
    <s v="15"/>
    <s v="BOYACA"/>
    <s v="JENESANO"/>
    <s v="EPSS37"/>
    <x v="8"/>
    <m/>
    <m/>
    <n v="0"/>
    <n v="12587.42"/>
    <n v="12587.42"/>
    <n v="0"/>
    <n v="768.22"/>
    <n v="59274.09"/>
    <n v="85016.86"/>
    <n v="170234.01"/>
  </r>
  <r>
    <n v="15368"/>
    <s v="15"/>
    <s v="BOYACA"/>
    <s v="JERICO"/>
    <s v="CCF024"/>
    <x v="1"/>
    <m/>
    <m/>
    <n v="0"/>
    <n v="1956152.56"/>
    <n v="1956152.56"/>
    <n v="0"/>
    <n v="264171.56"/>
    <n v="20388272.649999999"/>
    <n v="29300223.260000002"/>
    <n v="53864972.590000004"/>
  </r>
  <r>
    <n v="15368"/>
    <s v="15"/>
    <s v="BOYACA"/>
    <s v="JERICO"/>
    <s v="EPS020"/>
    <x v="2"/>
    <m/>
    <m/>
    <n v="0"/>
    <n v="2065733.15"/>
    <n v="2065733.15"/>
    <n v="0"/>
    <n v="278970.03999999998"/>
    <n v="21530391.640000001"/>
    <n v="30941575.719999999"/>
    <n v="56882403.700000003"/>
  </r>
  <r>
    <n v="15368"/>
    <s v="15"/>
    <s v="BOYACA"/>
    <s v="JERICO"/>
    <s v="EPSS13"/>
    <x v="4"/>
    <m/>
    <m/>
    <n v="0"/>
    <n v="12653.63"/>
    <n v="12653.63"/>
    <n v="0"/>
    <n v="1708.83"/>
    <n v="131884.20000000001"/>
    <n v="189532.32"/>
    <n v="348432.61"/>
  </r>
  <r>
    <n v="15368"/>
    <s v="15"/>
    <s v="BOYACA"/>
    <s v="JERICO"/>
    <s v="EPSS37"/>
    <x v="8"/>
    <m/>
    <m/>
    <n v="0"/>
    <n v="8241.09"/>
    <n v="8241.09"/>
    <n v="0"/>
    <n v="1112.93"/>
    <n v="85893.88"/>
    <n v="123439.08"/>
    <n v="226928.07"/>
  </r>
  <r>
    <n v="15368"/>
    <s v="15"/>
    <s v="BOYACA"/>
    <s v="JERICO"/>
    <s v="ESS133"/>
    <x v="10"/>
    <m/>
    <m/>
    <n v="0"/>
    <n v="2335222.5699999998"/>
    <n v="2335222.5699999998"/>
    <n v="0"/>
    <n v="315363.64"/>
    <n v="24339182.629999999"/>
    <n v="34978121.850000001"/>
    <n v="64303113.259999998"/>
  </r>
  <r>
    <n v="15377"/>
    <s v="15"/>
    <s v="BOYACA"/>
    <s v="LABRANZAGRANDE"/>
    <s v="EPS020"/>
    <x v="2"/>
    <m/>
    <m/>
    <n v="0"/>
    <n v="2032983.41"/>
    <n v="2032983.41"/>
    <n v="0"/>
    <n v="371602.98"/>
    <n v="27002727.719999999"/>
    <n v="46068427.68"/>
    <n v="77508725.200000003"/>
  </r>
  <r>
    <n v="15377"/>
    <s v="15"/>
    <s v="BOYACA"/>
    <s v="LABRANZAGRANDE"/>
    <s v="EPSS37"/>
    <x v="8"/>
    <m/>
    <m/>
    <n v="0"/>
    <n v="0"/>
    <n v="0"/>
    <n v="0"/>
    <n v="0"/>
    <n v="0"/>
    <n v="-94996.800000000003"/>
    <n v="-94996.800000000003"/>
  </r>
  <r>
    <n v="15377"/>
    <s v="15"/>
    <s v="BOYACA"/>
    <s v="LABRANZAGRANDE"/>
    <s v="ESS133"/>
    <x v="10"/>
    <m/>
    <m/>
    <n v="0"/>
    <n v="2343027.59"/>
    <n v="2343027.59"/>
    <n v="0"/>
    <n v="428275.02"/>
    <n v="31120832.280000001"/>
    <n v="53094184.609999999"/>
    <n v="89329347.090000004"/>
  </r>
  <r>
    <n v="15380"/>
    <s v="15"/>
    <s v="BOYACA"/>
    <s v="LA CAPILLA"/>
    <s v="CCF009"/>
    <x v="0"/>
    <m/>
    <m/>
    <n v="0"/>
    <n v="385878.04"/>
    <n v="385878.04"/>
    <n v="0"/>
    <n v="42170.57"/>
    <n v="3268801.38"/>
    <n v="6224634.3099999996"/>
    <n v="10307362.34"/>
  </r>
  <r>
    <n v="15380"/>
    <s v="15"/>
    <s v="BOYACA"/>
    <s v="LA CAPILLA"/>
    <s v="CCF024"/>
    <x v="1"/>
    <m/>
    <m/>
    <n v="0"/>
    <n v="1085692.69"/>
    <n v="1085692.69"/>
    <n v="0"/>
    <n v="118649.60000000001"/>
    <n v="9196982.7599999998"/>
    <n v="17513408.670000002"/>
    <n v="29000426.410000004"/>
  </r>
  <r>
    <n v="15380"/>
    <s v="15"/>
    <s v="BOYACA"/>
    <s v="LA CAPILLA"/>
    <s v="EPS020"/>
    <x v="2"/>
    <m/>
    <m/>
    <n v="0"/>
    <n v="1778739.64"/>
    <n v="1778739.64"/>
    <n v="0"/>
    <n v="194389.03"/>
    <n v="15067834.550000001"/>
    <n v="28693012.800000001"/>
    <n v="47512715.659999996"/>
  </r>
  <r>
    <n v="15380"/>
    <s v="15"/>
    <s v="BOYACA"/>
    <s v="LA CAPILLA"/>
    <s v="ESS002"/>
    <x v="9"/>
    <m/>
    <m/>
    <n v="0"/>
    <n v="1333141.99"/>
    <n v="1333141.99"/>
    <n v="0"/>
    <n v="145692.01999999999"/>
    <n v="11293144"/>
    <n v="21505036.059999999"/>
    <n v="35610156.060000002"/>
  </r>
  <r>
    <n v="15380"/>
    <s v="15"/>
    <s v="BOYACA"/>
    <s v="LA CAPILLA"/>
    <s v="ESS133"/>
    <x v="10"/>
    <m/>
    <m/>
    <n v="0"/>
    <n v="384031.64"/>
    <n v="384031.64"/>
    <n v="0"/>
    <n v="41968.78"/>
    <n v="3253160.31"/>
    <n v="6194849.7000000002"/>
    <n v="10258042.07"/>
  </r>
  <r>
    <n v="15401"/>
    <s v="15"/>
    <s v="BOYACA"/>
    <s v="LA VICTORIA"/>
    <s v="CCF009"/>
    <x v="0"/>
    <m/>
    <m/>
    <n v="0"/>
    <n v="0"/>
    <n v="0"/>
    <n v="0"/>
    <n v="92869.119999999995"/>
    <n v="6992429.4100000001"/>
    <n v="10026543.449999999"/>
    <n v="17111841.98"/>
  </r>
  <r>
    <n v="15401"/>
    <s v="15"/>
    <s v="BOYACA"/>
    <s v="LA VICTORIA"/>
    <s v="EPSS37"/>
    <x v="8"/>
    <m/>
    <m/>
    <n v="0"/>
    <n v="0"/>
    <n v="0"/>
    <n v="0"/>
    <n v="159.31"/>
    <n v="11995.04"/>
    <n v="17199.86"/>
    <n v="29354.21"/>
  </r>
  <r>
    <n v="15401"/>
    <s v="15"/>
    <s v="BOYACA"/>
    <s v="LA VICTORIA"/>
    <s v="ESS024"/>
    <x v="11"/>
    <m/>
    <m/>
    <n v="0"/>
    <n v="0"/>
    <n v="0"/>
    <n v="0"/>
    <n v="201833.57"/>
    <n v="15196729.550000001"/>
    <n v="21790805.469999999"/>
    <n v="37189368.590000004"/>
  </r>
  <r>
    <n v="15403"/>
    <s v="15"/>
    <s v="BOYACA"/>
    <s v="LA UVITA"/>
    <s v="CCF009"/>
    <x v="0"/>
    <m/>
    <m/>
    <n v="0"/>
    <n v="0"/>
    <n v="0"/>
    <n v="0"/>
    <n v="410835.82"/>
    <n v="30962561.109999999"/>
    <n v="80338974.030000001"/>
    <n v="111712370.96000001"/>
  </r>
  <r>
    <n v="15403"/>
    <s v="15"/>
    <s v="BOYACA"/>
    <s v="LA UVITA"/>
    <s v="CCF024"/>
    <x v="1"/>
    <m/>
    <m/>
    <n v="0"/>
    <n v="0"/>
    <n v="0"/>
    <n v="0"/>
    <n v="92951.18"/>
    <n v="7005247.8899999997"/>
    <n v="18176611"/>
    <n v="25274810.07"/>
  </r>
  <r>
    <n v="15403"/>
    <s v="15"/>
    <s v="BOYACA"/>
    <s v="LA UVITA"/>
    <s v="EPSS37"/>
    <x v="8"/>
    <m/>
    <m/>
    <n v="0"/>
    <n v="0"/>
    <n v="0"/>
    <n v="0"/>
    <n v="0"/>
    <n v="0"/>
    <n v="-31489.279999999999"/>
    <n v="-31489.279999999999"/>
  </r>
  <r>
    <n v="15407"/>
    <s v="15"/>
    <s v="BOYACA"/>
    <s v="VILLA DE LEYVA"/>
    <s v="CCF009"/>
    <x v="0"/>
    <m/>
    <m/>
    <n v="0"/>
    <n v="4367837.79"/>
    <n v="4367837.79"/>
    <n v="0"/>
    <n v="686776.42"/>
    <n v="12299340"/>
    <n v="16238013.91"/>
    <n v="37959805.909999996"/>
  </r>
  <r>
    <n v="15407"/>
    <s v="15"/>
    <s v="BOYACA"/>
    <s v="VILLA DE LEYVA"/>
    <s v="EPSS13"/>
    <x v="4"/>
    <m/>
    <m/>
    <n v="0"/>
    <n v="403642.37"/>
    <n v="403642.37"/>
    <n v="0"/>
    <n v="63466.66"/>
    <n v="1136611.53"/>
    <n v="1500593.85"/>
    <n v="3507956.7800000003"/>
  </r>
  <r>
    <n v="15407"/>
    <s v="15"/>
    <s v="BOYACA"/>
    <s v="VILLA DE LEYVA"/>
    <s v="EPSS17"/>
    <x v="6"/>
    <m/>
    <m/>
    <n v="0"/>
    <n v="44973.45"/>
    <n v="44973.45"/>
    <n v="0"/>
    <n v="7071.39"/>
    <n v="126640.15"/>
    <n v="167194.71"/>
    <n v="390853.15"/>
  </r>
  <r>
    <n v="15407"/>
    <s v="15"/>
    <s v="BOYACA"/>
    <s v="VILLA DE LEYVA"/>
    <s v="EPSS37"/>
    <x v="8"/>
    <m/>
    <m/>
    <n v="0"/>
    <n v="82548.78"/>
    <n v="82548.78"/>
    <n v="0"/>
    <n v="12979.55"/>
    <n v="232448.08"/>
    <n v="306886"/>
    <n v="717411.19"/>
  </r>
  <r>
    <n v="15407"/>
    <s v="15"/>
    <s v="BOYACA"/>
    <s v="VILLA DE LEYVA"/>
    <s v="ESS133"/>
    <x v="10"/>
    <m/>
    <m/>
    <n v="0"/>
    <n v="32123668.609999999"/>
    <n v="32123668.609999999"/>
    <n v="0"/>
    <n v="5050960.9800000004"/>
    <n v="90456638.239999995"/>
    <n v="119423981.31999999"/>
    <n v="279178917.75999999"/>
  </r>
  <r>
    <n v="15425"/>
    <s v="15"/>
    <s v="BOYACA"/>
    <s v="MACANAL"/>
    <s v="EPS020"/>
    <x v="2"/>
    <m/>
    <m/>
    <n v="0"/>
    <n v="5437712.3499999996"/>
    <n v="5437712.3499999996"/>
    <n v="0"/>
    <n v="299639.53000000003"/>
    <n v="22909345.739999998"/>
    <n v="46464537.509999998"/>
    <n v="80548947.479999989"/>
  </r>
  <r>
    <n v="15425"/>
    <s v="15"/>
    <s v="BOYACA"/>
    <s v="MACANAL"/>
    <s v="ESS133"/>
    <x v="10"/>
    <m/>
    <m/>
    <n v="0"/>
    <n v="7923448.6500000004"/>
    <n v="7923448.6500000004"/>
    <n v="0"/>
    <n v="436613.47"/>
    <n v="33381873.260000002"/>
    <n v="67704827.519999996"/>
    <n v="117370211.55"/>
  </r>
  <r>
    <n v="15442"/>
    <s v="15"/>
    <s v="BOYACA"/>
    <s v="MARIPI"/>
    <s v="CCF009"/>
    <x v="0"/>
    <m/>
    <m/>
    <n v="0"/>
    <n v="3635842.38"/>
    <n v="3635842.38"/>
    <n v="0"/>
    <n v="213630.11"/>
    <n v="16296589.279999999"/>
    <n v="24798073.329999998"/>
    <n v="48579977.479999997"/>
  </r>
  <r>
    <n v="15442"/>
    <s v="15"/>
    <s v="BOYACA"/>
    <s v="MARIPI"/>
    <s v="CCF024"/>
    <x v="1"/>
    <m/>
    <m/>
    <n v="0"/>
    <n v="5266694.22"/>
    <n v="5266694.22"/>
    <n v="0"/>
    <n v="309453.58"/>
    <n v="23606400.84"/>
    <n v="35921213.270000003"/>
    <n v="70370456.129999995"/>
  </r>
  <r>
    <n v="15442"/>
    <s v="15"/>
    <s v="BOYACA"/>
    <s v="MARIPI"/>
    <s v="EPSS37"/>
    <x v="8"/>
    <m/>
    <m/>
    <n v="0"/>
    <n v="5745.16"/>
    <n v="5745.16"/>
    <n v="0"/>
    <n v="337.57"/>
    <n v="25750.97"/>
    <n v="39184.550000000003"/>
    <n v="76763.41"/>
  </r>
  <r>
    <n v="15442"/>
    <s v="15"/>
    <s v="BOYACA"/>
    <s v="MARIPI"/>
    <s v="ESS002"/>
    <x v="9"/>
    <m/>
    <m/>
    <n v="0"/>
    <n v="15182604.24"/>
    <n v="15182604.24"/>
    <n v="0"/>
    <n v="892079.74"/>
    <n v="68051537.909999996"/>
    <n v="103552160.34999999"/>
    <n v="202860986.47999999"/>
  </r>
  <r>
    <n v="15455"/>
    <s v="15"/>
    <s v="BOYACA"/>
    <s v="MIRAFLORES"/>
    <s v="CCF009"/>
    <x v="0"/>
    <m/>
    <m/>
    <n v="0"/>
    <n v="4465564.3600000003"/>
    <n v="4465564.3600000003"/>
    <n v="0"/>
    <n v="2058904.64"/>
    <n v="71021035.920000002"/>
    <n v="140425149.37"/>
    <n v="222436218.65000001"/>
  </r>
  <r>
    <n v="15455"/>
    <s v="15"/>
    <s v="BOYACA"/>
    <s v="MIRAFLORES"/>
    <s v="CCF024"/>
    <x v="1"/>
    <m/>
    <m/>
    <n v="0"/>
    <n v="859650.99"/>
    <n v="859650.99"/>
    <n v="0"/>
    <n v="396352.91"/>
    <n v="13672024.210000001"/>
    <n v="27032780.030000001"/>
    <n v="42820459.130000003"/>
  </r>
  <r>
    <n v="15455"/>
    <s v="15"/>
    <s v="BOYACA"/>
    <s v="MIRAFLORES"/>
    <s v="EPS020"/>
    <x v="2"/>
    <m/>
    <m/>
    <n v="0"/>
    <n v="913728.22"/>
    <n v="913728.22"/>
    <n v="0"/>
    <n v="421285.89"/>
    <n v="14532076.82"/>
    <n v="28733304.579999998"/>
    <n v="45514123.729999997"/>
  </r>
  <r>
    <n v="15455"/>
    <s v="15"/>
    <s v="BOYACA"/>
    <s v="MIRAFLORES"/>
    <s v="EPSS13"/>
    <x v="4"/>
    <m/>
    <m/>
    <n v="0"/>
    <n v="22130.25"/>
    <n v="22130.25"/>
    <n v="0"/>
    <n v="10203.43"/>
    <n v="351962.93"/>
    <n v="695912.77"/>
    <n v="1102339.6299999999"/>
  </r>
  <r>
    <n v="15455"/>
    <s v="15"/>
    <s v="BOYACA"/>
    <s v="MIRAFLORES"/>
    <s v="EPSS37"/>
    <x v="8"/>
    <m/>
    <m/>
    <n v="0"/>
    <n v="5893.18"/>
    <n v="5893.18"/>
    <n v="0"/>
    <n v="2717.13"/>
    <n v="93726.12"/>
    <n v="185318.39"/>
    <n v="293548"/>
  </r>
  <r>
    <n v="15464"/>
    <s v="15"/>
    <s v="BOYACA"/>
    <s v="MONGUA"/>
    <s v="CCF024"/>
    <x v="1"/>
    <m/>
    <m/>
    <n v="0"/>
    <n v="4358882.4800000004"/>
    <n v="4358882.4800000004"/>
    <n v="0"/>
    <n v="156686.76999999999"/>
    <n v="11892997.390000001"/>
    <n v="14101907.550000001"/>
    <n v="34869356.670000002"/>
  </r>
  <r>
    <n v="15464"/>
    <s v="15"/>
    <s v="BOYACA"/>
    <s v="MONGUA"/>
    <s v="EPS020"/>
    <x v="2"/>
    <m/>
    <m/>
    <n v="0"/>
    <n v="7598346.1500000004"/>
    <n v="7598346.1500000004"/>
    <n v="0"/>
    <n v="273134.3"/>
    <n v="20731715.379999999"/>
    <n v="24582258.27"/>
    <n v="60783800.25"/>
  </r>
  <r>
    <n v="15464"/>
    <s v="15"/>
    <s v="BOYACA"/>
    <s v="MONGUA"/>
    <s v="EPSS13"/>
    <x v="4"/>
    <m/>
    <m/>
    <n v="0"/>
    <n v="74535.399999999994"/>
    <n v="74535.399999999994"/>
    <n v="0"/>
    <n v="2679.29"/>
    <n v="203366.19"/>
    <n v="241137.8"/>
    <n v="596254.08000000007"/>
  </r>
  <r>
    <n v="15464"/>
    <s v="15"/>
    <s v="BOYACA"/>
    <s v="MONGUA"/>
    <s v="EPSS37"/>
    <x v="8"/>
    <m/>
    <m/>
    <n v="0"/>
    <n v="56706.81"/>
    <n v="56706.81"/>
    <n v="0"/>
    <n v="2038.41"/>
    <n v="154721.74"/>
    <n v="183458.51"/>
    <n v="453632.28"/>
  </r>
  <r>
    <n v="15464"/>
    <s v="15"/>
    <s v="BOYACA"/>
    <s v="MONGUA"/>
    <s v="ESS133"/>
    <x v="10"/>
    <m/>
    <m/>
    <n v="0"/>
    <n v="9924910.1600000001"/>
    <n v="9924910.1600000001"/>
    <n v="0"/>
    <n v="356766.23"/>
    <n v="27079631.300000001"/>
    <n v="32109185.280000001"/>
    <n v="79395403.129999995"/>
  </r>
  <r>
    <n v="15466"/>
    <s v="15"/>
    <s v="BOYACA"/>
    <s v="MONGUI"/>
    <s v="CCF009"/>
    <x v="0"/>
    <m/>
    <m/>
    <n v="0"/>
    <n v="7270893"/>
    <n v="7270893"/>
    <n v="0"/>
    <n v="398322.82"/>
    <n v="30135472.48"/>
    <n v="59976154.18"/>
    <n v="105051735.47999999"/>
  </r>
  <r>
    <n v="15466"/>
    <s v="15"/>
    <s v="BOYACA"/>
    <s v="MONGUI"/>
    <s v="CCF024"/>
    <x v="1"/>
    <m/>
    <m/>
    <n v="0"/>
    <n v="2647552.9700000002"/>
    <n v="2647552.9700000002"/>
    <n v="0"/>
    <n v="145041.43"/>
    <n v="10973240.75"/>
    <n v="21839139.23"/>
    <n v="38252527.350000001"/>
  </r>
  <r>
    <n v="15466"/>
    <s v="15"/>
    <s v="BOYACA"/>
    <s v="MONGUI"/>
    <s v="EPSS13"/>
    <x v="4"/>
    <m/>
    <m/>
    <n v="0"/>
    <n v="20030.54"/>
    <n v="20030.54"/>
    <n v="0"/>
    <n v="1097.3399999999999"/>
    <n v="83020.03"/>
    <n v="165227.94"/>
    <n v="289406.39"/>
  </r>
  <r>
    <n v="15466"/>
    <s v="15"/>
    <s v="BOYACA"/>
    <s v="MONGUI"/>
    <s v="EPSS37"/>
    <x v="8"/>
    <m/>
    <m/>
    <n v="0"/>
    <n v="3530.49"/>
    <n v="3530.49"/>
    <n v="0"/>
    <n v="193.41"/>
    <n v="14632.74"/>
    <n v="29122.34"/>
    <n v="51009.47"/>
  </r>
  <r>
    <n v="15469"/>
    <s v="15"/>
    <s v="BOYACA"/>
    <s v="MONIQUIRA"/>
    <s v="CCF009"/>
    <x v="0"/>
    <m/>
    <m/>
    <n v="0"/>
    <n v="3195862.02"/>
    <n v="3195862.02"/>
    <n v="0"/>
    <n v="346147.45"/>
    <n v="14468730.83"/>
    <n v="21270134.539999999"/>
    <n v="42476736.859999999"/>
  </r>
  <r>
    <n v="15469"/>
    <s v="15"/>
    <s v="BOYACA"/>
    <s v="MONIQUIRA"/>
    <s v="CCF024"/>
    <x v="1"/>
    <m/>
    <m/>
    <n v="0"/>
    <n v="8104461.5999999996"/>
    <n v="8104461.5999999996"/>
    <n v="0"/>
    <n v="877803.46"/>
    <n v="36691594.549999997"/>
    <n v="53939434.07"/>
    <n v="107717755.28"/>
  </r>
  <r>
    <n v="15469"/>
    <s v="15"/>
    <s v="BOYACA"/>
    <s v="MONIQUIRA"/>
    <s v="EPSS13"/>
    <x v="4"/>
    <m/>
    <m/>
    <n v="0"/>
    <n v="385748.19"/>
    <n v="385748.19"/>
    <n v="0"/>
    <n v="41780.83"/>
    <n v="1746410.44"/>
    <n v="2567356.16"/>
    <n v="5127043.8100000005"/>
  </r>
  <r>
    <n v="15469"/>
    <s v="15"/>
    <s v="BOYACA"/>
    <s v="MONIQUIRA"/>
    <s v="EPSS16"/>
    <x v="5"/>
    <m/>
    <m/>
    <n v="0"/>
    <n v="3158.63"/>
    <n v="3158.63"/>
    <n v="0"/>
    <n v="342.12"/>
    <n v="14300.19"/>
    <n v="21022.37"/>
    <n v="41981.94"/>
  </r>
  <r>
    <n v="15469"/>
    <s v="15"/>
    <s v="BOYACA"/>
    <s v="MONIQUIRA"/>
    <s v="EPSS17"/>
    <x v="6"/>
    <m/>
    <m/>
    <n v="0"/>
    <n v="0"/>
    <n v="0"/>
    <n v="0"/>
    <n v="0"/>
    <n v="0"/>
    <n v="-180726.44"/>
    <n v="-180726.44"/>
  </r>
  <r>
    <n v="15469"/>
    <s v="15"/>
    <s v="BOYACA"/>
    <s v="MONIQUIRA"/>
    <s v="EPSS33"/>
    <x v="7"/>
    <m/>
    <m/>
    <n v="0"/>
    <n v="27457441.760000002"/>
    <n v="27457441.760000002"/>
    <n v="0"/>
    <n v="2973946.75"/>
    <n v="124308975.64"/>
    <n v="182743646.80000001"/>
    <n v="364941452.71000004"/>
  </r>
  <r>
    <n v="15469"/>
    <s v="15"/>
    <s v="BOYACA"/>
    <s v="MONIQUIRA"/>
    <s v="EPSS37"/>
    <x v="8"/>
    <m/>
    <m/>
    <n v="0"/>
    <n v="4776.47"/>
    <n v="4776.47"/>
    <n v="0"/>
    <n v="517.35"/>
    <n v="21624.68"/>
    <n v="31789.919999999998"/>
    <n v="63484.89"/>
  </r>
  <r>
    <n v="15469"/>
    <s v="15"/>
    <s v="BOYACA"/>
    <s v="MONIQUIRA"/>
    <s v="ESS002"/>
    <x v="9"/>
    <m/>
    <m/>
    <n v="0"/>
    <n v="16015278.17"/>
    <n v="16015278.17"/>
    <n v="0"/>
    <n v="1734633.01"/>
    <n v="72506493.590000004"/>
    <n v="106590059.08"/>
    <n v="212861742.01999998"/>
  </r>
  <r>
    <n v="15469"/>
    <s v="15"/>
    <s v="BOYACA"/>
    <s v="MONIQUIRA"/>
    <s v="ESS091"/>
    <x v="12"/>
    <m/>
    <m/>
    <n v="0"/>
    <n v="3344790.16"/>
    <n v="3344790.16"/>
    <n v="0"/>
    <n v="362278.03"/>
    <n v="15142978.08"/>
    <n v="22261329.280000001"/>
    <n v="44456165.710000001"/>
  </r>
  <r>
    <n v="15476"/>
    <s v="15"/>
    <s v="BOYACA"/>
    <s v="MOTAVITA"/>
    <s v="EPS020"/>
    <x v="2"/>
    <m/>
    <m/>
    <n v="0"/>
    <n v="7709001.5499999998"/>
    <n v="7709001.5499999998"/>
    <n v="0"/>
    <n v="677720.51"/>
    <n v="52111483.880000003"/>
    <n v="55929150.25"/>
    <n v="124136357.74000001"/>
  </r>
  <r>
    <n v="15476"/>
    <s v="15"/>
    <s v="BOYACA"/>
    <s v="MOTAVITA"/>
    <s v="EPSS37"/>
    <x v="8"/>
    <m/>
    <m/>
    <n v="0"/>
    <n v="0"/>
    <n v="0"/>
    <n v="0"/>
    <n v="0"/>
    <n v="0"/>
    <n v="-31248.03"/>
    <n v="-31248.03"/>
  </r>
  <r>
    <n v="15476"/>
    <s v="15"/>
    <s v="BOYACA"/>
    <s v="MOTAVITA"/>
    <s v="ESS002"/>
    <x v="9"/>
    <m/>
    <m/>
    <n v="0"/>
    <n v="5182272.45"/>
    <n v="5182272.45"/>
    <n v="0"/>
    <n v="455588.49"/>
    <n v="35031243.119999997"/>
    <n v="37597617.909999996"/>
    <n v="83448994.419999987"/>
  </r>
  <r>
    <n v="15480"/>
    <s v="15"/>
    <s v="BOYACA"/>
    <s v="MUZO"/>
    <s v="CCF009"/>
    <x v="0"/>
    <m/>
    <m/>
    <n v="0"/>
    <n v="4803994.97"/>
    <n v="4803994.97"/>
    <n v="0"/>
    <n v="138778.22"/>
    <n v="10477607.779999999"/>
    <n v="13415283.380000001"/>
    <n v="33639659.32"/>
  </r>
  <r>
    <n v="15480"/>
    <s v="15"/>
    <s v="BOYACA"/>
    <s v="MUZO"/>
    <s v="CCF024"/>
    <x v="1"/>
    <m/>
    <m/>
    <n v="0"/>
    <n v="5744906.1200000001"/>
    <n v="5744906.1200000001"/>
    <n v="0"/>
    <n v="165959.35"/>
    <n v="12529753.560000001"/>
    <n v="16042802.74"/>
    <n v="40228327.890000001"/>
  </r>
  <r>
    <n v="15480"/>
    <s v="15"/>
    <s v="BOYACA"/>
    <s v="MUZO"/>
    <s v="EPS020"/>
    <x v="2"/>
    <m/>
    <m/>
    <n v="0"/>
    <n v="12369538.77"/>
    <n v="12369538.77"/>
    <n v="0"/>
    <n v="357332.31"/>
    <n v="26978208.010000002"/>
    <n v="34542265.119999997"/>
    <n v="86616882.979999989"/>
  </r>
  <r>
    <n v="15480"/>
    <s v="15"/>
    <s v="BOYACA"/>
    <s v="MUZO"/>
    <s v="EPSS13"/>
    <x v="4"/>
    <m/>
    <m/>
    <n v="0"/>
    <n v="570037.48"/>
    <n v="570037.48"/>
    <n v="0"/>
    <n v="16467.29"/>
    <n v="1243262.97"/>
    <n v="1591844.76"/>
    <n v="3991649.9799999995"/>
  </r>
  <r>
    <n v="15480"/>
    <s v="15"/>
    <s v="BOYACA"/>
    <s v="MUZO"/>
    <s v="EPSS37"/>
    <x v="8"/>
    <m/>
    <m/>
    <n v="0"/>
    <n v="45844.49"/>
    <n v="45844.49"/>
    <n v="0"/>
    <n v="1324.36"/>
    <n v="99987.74"/>
    <n v="128021.96"/>
    <n v="321023.04000000004"/>
  </r>
  <r>
    <n v="15480"/>
    <s v="15"/>
    <s v="BOYACA"/>
    <s v="MUZO"/>
    <s v="ESS002"/>
    <x v="9"/>
    <m/>
    <m/>
    <n v="0"/>
    <n v="12148960.640000001"/>
    <n v="12148960.640000001"/>
    <n v="0"/>
    <n v="350960.23"/>
    <n v="26497122.780000001"/>
    <n v="33926294.850000001"/>
    <n v="85072299.140000015"/>
  </r>
  <r>
    <n v="15480"/>
    <s v="15"/>
    <s v="BOYACA"/>
    <s v="MUZO"/>
    <s v="ESS024"/>
    <x v="11"/>
    <m/>
    <m/>
    <n v="0"/>
    <n v="11747261.35"/>
    <n v="11747261.35"/>
    <n v="0"/>
    <n v="339355.9"/>
    <n v="25621008.690000001"/>
    <n v="32804538.920000002"/>
    <n v="82259426.210000008"/>
  </r>
  <r>
    <n v="15480"/>
    <s v="15"/>
    <s v="BOYACA"/>
    <s v="MUZO"/>
    <s v="ESS133"/>
    <x v="10"/>
    <m/>
    <m/>
    <n v="0"/>
    <n v="4511006.18"/>
    <n v="4511006.18"/>
    <n v="0"/>
    <n v="130314.34"/>
    <n v="9838593.4700000007"/>
    <n v="12597104.439999999"/>
    <n v="31588024.609999999"/>
  </r>
  <r>
    <n v="15491"/>
    <s v="15"/>
    <s v="BOYACA"/>
    <s v="NOBSA"/>
    <s v="CCF009"/>
    <x v="0"/>
    <m/>
    <m/>
    <n v="0"/>
    <n v="12701409.640000001"/>
    <n v="12701409.640000001"/>
    <n v="0"/>
    <n v="301403.46000000002"/>
    <n v="22604290.359999999"/>
    <n v="30405314.609999999"/>
    <n v="78713827.710000008"/>
  </r>
  <r>
    <n v="15491"/>
    <s v="15"/>
    <s v="BOYACA"/>
    <s v="NOBSA"/>
    <s v="EPS020"/>
    <x v="2"/>
    <m/>
    <m/>
    <n v="0"/>
    <n v="27449028.379999999"/>
    <n v="27449028.379999999"/>
    <n v="0"/>
    <n v="651363.31000000006"/>
    <n v="48850153.280000001"/>
    <n v="65708954.159999996"/>
    <n v="170108527.50999999"/>
  </r>
  <r>
    <n v="15491"/>
    <s v="15"/>
    <s v="BOYACA"/>
    <s v="NOBSA"/>
    <s v="EPSS16"/>
    <x v="5"/>
    <m/>
    <m/>
    <n v="0"/>
    <n v="39272.620000000003"/>
    <n v="39272.620000000003"/>
    <n v="0"/>
    <n v="931.94"/>
    <n v="69892.23"/>
    <n v="94012.91"/>
    <n v="243382.32"/>
  </r>
  <r>
    <n v="15491"/>
    <s v="15"/>
    <s v="BOYACA"/>
    <s v="NOBSA"/>
    <s v="EPSS17"/>
    <x v="6"/>
    <m/>
    <m/>
    <n v="0"/>
    <n v="7120.97"/>
    <n v="7120.97"/>
    <n v="0"/>
    <n v="168.98"/>
    <n v="12672.97"/>
    <n v="17046.57"/>
    <n v="44130.46"/>
  </r>
  <r>
    <n v="15491"/>
    <s v="15"/>
    <s v="BOYACA"/>
    <s v="NOBSA"/>
    <s v="EPSS37"/>
    <x v="8"/>
    <m/>
    <m/>
    <n v="0"/>
    <n v="55022.71"/>
    <n v="55022.71"/>
    <n v="0"/>
    <n v="1305.68"/>
    <n v="97922.14"/>
    <n v="131716.29"/>
    <n v="340989.53"/>
  </r>
  <r>
    <n v="15491"/>
    <s v="15"/>
    <s v="BOYACA"/>
    <s v="NOBSA"/>
    <s v="ESS133"/>
    <x v="10"/>
    <m/>
    <m/>
    <n v="0"/>
    <n v="5241973.68"/>
    <n v="5241973.68"/>
    <n v="0"/>
    <n v="124391.63"/>
    <n v="9328972.0199999996"/>
    <n v="12548517.32"/>
    <n v="32485828.329999998"/>
  </r>
  <r>
    <n v="15494"/>
    <s v="15"/>
    <s v="BOYACA"/>
    <s v="NUEVO COLON"/>
    <s v="EPSS37"/>
    <x v="8"/>
    <m/>
    <m/>
    <n v="0"/>
    <n v="4980.3599999999997"/>
    <n v="4980.3599999999997"/>
    <n v="0"/>
    <n v="5306.71"/>
    <n v="19270.37"/>
    <n v="19681.88"/>
    <n v="54219.680000000008"/>
  </r>
  <r>
    <n v="15494"/>
    <s v="15"/>
    <s v="BOYACA"/>
    <s v="NUEVO COLON"/>
    <s v="ESS002"/>
    <x v="9"/>
    <m/>
    <m/>
    <n v="0"/>
    <n v="7228829.4900000002"/>
    <n v="7228829.4900000002"/>
    <n v="0"/>
    <n v="7702510.4299999997"/>
    <n v="27970312.789999999"/>
    <n v="28567598.280000001"/>
    <n v="78698080.480000004"/>
  </r>
  <r>
    <n v="15494"/>
    <s v="15"/>
    <s v="BOYACA"/>
    <s v="NUEVO COLON"/>
    <s v="ESS133"/>
    <x v="10"/>
    <m/>
    <m/>
    <n v="0"/>
    <n v="15464132.15"/>
    <n v="15464132.15"/>
    <n v="0"/>
    <n v="16477444.859999999"/>
    <n v="59834944.840000004"/>
    <n v="61112676.119999997"/>
    <n v="168353330.12"/>
  </r>
  <r>
    <n v="15500"/>
    <s v="15"/>
    <s v="BOYACA"/>
    <s v="OICATA"/>
    <s v="EPS020"/>
    <x v="2"/>
    <m/>
    <m/>
    <n v="0"/>
    <n v="1572454.5"/>
    <n v="1572454.5"/>
    <n v="0"/>
    <n v="197390.02"/>
    <n v="15166324.65"/>
    <n v="22839785.93"/>
    <n v="41348409.600000001"/>
  </r>
  <r>
    <n v="15500"/>
    <s v="15"/>
    <s v="BOYACA"/>
    <s v="OICATA"/>
    <s v="EPSS16"/>
    <x v="5"/>
    <m/>
    <m/>
    <n v="0"/>
    <n v="2058.87"/>
    <n v="2058.87"/>
    <n v="0"/>
    <n v="258.45"/>
    <n v="19857.8"/>
    <n v="29904.93"/>
    <n v="54138.92"/>
  </r>
  <r>
    <n v="15500"/>
    <s v="15"/>
    <s v="BOYACA"/>
    <s v="OICATA"/>
    <s v="EPSS37"/>
    <x v="8"/>
    <m/>
    <m/>
    <n v="0"/>
    <n v="0"/>
    <n v="0"/>
    <n v="0"/>
    <n v="0"/>
    <n v="0"/>
    <n v="-118335.9"/>
    <n v="-118335.9"/>
  </r>
  <r>
    <n v="15500"/>
    <s v="15"/>
    <s v="BOYACA"/>
    <s v="OICATA"/>
    <s v="ESS024"/>
    <x v="11"/>
    <m/>
    <m/>
    <n v="0"/>
    <n v="1507111.63"/>
    <n v="1507111.63"/>
    <n v="0"/>
    <n v="189187.53"/>
    <n v="14536092.550000001"/>
    <n v="21890685.440000001"/>
    <n v="39630188.780000001"/>
  </r>
  <r>
    <n v="15507"/>
    <s v="15"/>
    <s v="BOYACA"/>
    <s v="OTANCHE"/>
    <s v="CCF024"/>
    <x v="1"/>
    <m/>
    <m/>
    <n v="0"/>
    <n v="3459919.71"/>
    <n v="3459919.71"/>
    <n v="0"/>
    <n v="164358.04"/>
    <n v="12312616.380000001"/>
    <n v="16602232.039999999"/>
    <n v="35999045.879999995"/>
  </r>
  <r>
    <n v="15507"/>
    <s v="15"/>
    <s v="BOYACA"/>
    <s v="OTANCHE"/>
    <s v="EPS020"/>
    <x v="2"/>
    <m/>
    <m/>
    <n v="0"/>
    <n v="7691746.8399999999"/>
    <n v="7691746.8399999999"/>
    <n v="0"/>
    <n v="365384.32"/>
    <n v="27372175.030000001"/>
    <n v="36908418.75"/>
    <n v="80029471.780000001"/>
  </r>
  <r>
    <n v="15507"/>
    <s v="15"/>
    <s v="BOYACA"/>
    <s v="OTANCHE"/>
    <s v="EPSS13"/>
    <x v="4"/>
    <m/>
    <m/>
    <n v="0"/>
    <n v="280482.44"/>
    <n v="280482.44"/>
    <n v="0"/>
    <n v="13323.88"/>
    <n v="998136.67"/>
    <n v="1345879.39"/>
    <n v="2918304.8200000003"/>
  </r>
  <r>
    <n v="15507"/>
    <s v="15"/>
    <s v="BOYACA"/>
    <s v="OTANCHE"/>
    <s v="EPSS17"/>
    <x v="6"/>
    <m/>
    <m/>
    <n v="0"/>
    <n v="10176.14"/>
    <n v="10176.14"/>
    <n v="0"/>
    <n v="483.4"/>
    <n v="36213.230000000003"/>
    <n v="48829.63"/>
    <n v="105878.54000000001"/>
  </r>
  <r>
    <n v="15507"/>
    <s v="15"/>
    <s v="BOYACA"/>
    <s v="OTANCHE"/>
    <s v="EPSS37"/>
    <x v="8"/>
    <m/>
    <m/>
    <n v="0"/>
    <n v="22430.29"/>
    <n v="22430.29"/>
    <n v="0"/>
    <n v="1065.52"/>
    <n v="79821.38"/>
    <n v="107630.51"/>
    <n v="233377.99"/>
  </r>
  <r>
    <n v="15507"/>
    <s v="15"/>
    <s v="BOYACA"/>
    <s v="OTANCHE"/>
    <s v="ESS002"/>
    <x v="9"/>
    <m/>
    <m/>
    <n v="0"/>
    <n v="16664189.689999999"/>
    <n v="16664189.689999999"/>
    <n v="0"/>
    <n v="791606.09"/>
    <n v="59301888.969999999"/>
    <n v="79962185.950000003"/>
    <n v="173384060.38999999"/>
  </r>
  <r>
    <n v="15507"/>
    <s v="15"/>
    <s v="BOYACA"/>
    <s v="OTANCHE"/>
    <s v="ESS091"/>
    <x v="12"/>
    <m/>
    <m/>
    <n v="0"/>
    <n v="4057690.36"/>
    <n v="4057690.36"/>
    <n v="0"/>
    <n v="192754.19"/>
    <n v="14439868.220000001"/>
    <n v="19470601.170000002"/>
    <n v="42218604.300000004"/>
  </r>
  <r>
    <n v="15507"/>
    <s v="15"/>
    <s v="BOYACA"/>
    <s v="OTANCHE"/>
    <s v="ESS133"/>
    <x v="10"/>
    <m/>
    <m/>
    <n v="0"/>
    <n v="3125849.53"/>
    <n v="3125849.53"/>
    <n v="0"/>
    <n v="148488.56"/>
    <n v="11123780.119999999"/>
    <n v="14999214.869999999"/>
    <n v="32523182.609999999"/>
  </r>
  <r>
    <n v="15511"/>
    <s v="15"/>
    <s v="BOYACA"/>
    <s v="PACHAVITA"/>
    <s v="CCF009"/>
    <x v="0"/>
    <m/>
    <m/>
    <n v="0"/>
    <n v="754485.94"/>
    <n v="754485.94"/>
    <n v="0"/>
    <n v="335207.71999999997"/>
    <n v="25662932.760000002"/>
    <n v="55409317.659999996"/>
    <n v="82916430.019999996"/>
  </r>
  <r>
    <n v="15511"/>
    <s v="15"/>
    <s v="BOYACA"/>
    <s v="PACHAVITA"/>
    <s v="CCF024"/>
    <x v="1"/>
    <m/>
    <m/>
    <n v="0"/>
    <n v="242745.06"/>
    <n v="242745.06"/>
    <n v="0"/>
    <n v="107848.28"/>
    <n v="8256681.2400000002"/>
    <n v="17827154.739999998"/>
    <n v="26677174.379999999"/>
  </r>
  <r>
    <n v="15514"/>
    <s v="15"/>
    <s v="BOYACA"/>
    <s v="PAEZ"/>
    <s v="EPS020"/>
    <x v="2"/>
    <m/>
    <m/>
    <n v="0"/>
    <n v="2406360.2000000002"/>
    <n v="2406360.2000000002"/>
    <n v="0"/>
    <n v="173651.98"/>
    <n v="13071735.24"/>
    <n v="21134346.120000001"/>
    <n v="39192453.740000002"/>
  </r>
  <r>
    <n v="15514"/>
    <s v="15"/>
    <s v="BOYACA"/>
    <s v="PAEZ"/>
    <s v="EPSS37"/>
    <x v="8"/>
    <m/>
    <m/>
    <n v="0"/>
    <n v="26425.41"/>
    <n v="26425.41"/>
    <n v="0"/>
    <n v="1906.96"/>
    <n v="143547.07999999999"/>
    <n v="232086.54"/>
    <n v="430391.4"/>
  </r>
  <r>
    <n v="15514"/>
    <s v="15"/>
    <s v="BOYACA"/>
    <s v="PAEZ"/>
    <s v="ESS024"/>
    <x v="11"/>
    <m/>
    <m/>
    <n v="0"/>
    <n v="6254997.3899999997"/>
    <n v="6254997.3899999997"/>
    <n v="0"/>
    <n v="451384.06"/>
    <n v="33978150.68"/>
    <n v="54935781.899999999"/>
    <n v="101875311.41999999"/>
  </r>
  <r>
    <n v="15516"/>
    <s v="15"/>
    <s v="BOYACA"/>
    <s v="PAIPA"/>
    <s v="CCF009"/>
    <x v="0"/>
    <m/>
    <m/>
    <n v="0"/>
    <n v="2773354.64"/>
    <n v="2773354.64"/>
    <n v="0"/>
    <n v="549578.43999999994"/>
    <n v="19555658.16"/>
    <n v="23887833.82"/>
    <n v="49539779.700000003"/>
  </r>
  <r>
    <n v="15516"/>
    <s v="15"/>
    <s v="BOYACA"/>
    <s v="PAIPA"/>
    <s v="CCF024"/>
    <x v="1"/>
    <m/>
    <m/>
    <n v="0"/>
    <n v="8842586.4399999995"/>
    <n v="8842586.4399999995"/>
    <n v="0"/>
    <n v="1752280.36"/>
    <n v="62351419.170000002"/>
    <n v="76164163.200000003"/>
    <n v="157953035.61000001"/>
  </r>
  <r>
    <n v="15516"/>
    <s v="15"/>
    <s v="BOYACA"/>
    <s v="PAIPA"/>
    <s v="EPS020"/>
    <x v="2"/>
    <m/>
    <m/>
    <n v="0"/>
    <n v="10155642.779999999"/>
    <n v="10155642.779999999"/>
    <n v="0"/>
    <n v="2012480.57"/>
    <n v="71610127.209999993"/>
    <n v="87473957.900000006"/>
    <n v="181407851.24000001"/>
  </r>
  <r>
    <n v="15516"/>
    <s v="15"/>
    <s v="BOYACA"/>
    <s v="PAIPA"/>
    <s v="EPSS13"/>
    <x v="4"/>
    <m/>
    <m/>
    <n v="0"/>
    <n v="359318.33"/>
    <n v="359318.33"/>
    <n v="0"/>
    <n v="71203.88"/>
    <n v="2533648.7400000002"/>
    <n v="3094929.33"/>
    <n v="6418418.6100000003"/>
  </r>
  <r>
    <n v="15516"/>
    <s v="15"/>
    <s v="BOYACA"/>
    <s v="PAIPA"/>
    <s v="EPSS16"/>
    <x v="5"/>
    <m/>
    <m/>
    <n v="0"/>
    <n v="9939.24"/>
    <n v="9939.24"/>
    <n v="0"/>
    <n v="1969.6"/>
    <n v="70084.22"/>
    <n v="85610.01"/>
    <n v="177542.31"/>
  </r>
  <r>
    <n v="15516"/>
    <s v="15"/>
    <s v="BOYACA"/>
    <s v="PAIPA"/>
    <s v="EPSS17"/>
    <x v="6"/>
    <m/>
    <m/>
    <n v="0"/>
    <n v="91569.69"/>
    <n v="91569.69"/>
    <n v="0"/>
    <n v="18145.8"/>
    <n v="645682.18000000005"/>
    <n v="788720.52"/>
    <n v="1635687.8800000001"/>
  </r>
  <r>
    <n v="15516"/>
    <s v="15"/>
    <s v="BOYACA"/>
    <s v="PAIPA"/>
    <s v="EPSS37"/>
    <x v="8"/>
    <m/>
    <m/>
    <n v="0"/>
    <n v="18687.53"/>
    <n v="18687.53"/>
    <n v="0"/>
    <n v="3703.19"/>
    <n v="131770.70000000001"/>
    <n v="160961.94"/>
    <n v="333810.89"/>
  </r>
  <r>
    <n v="15516"/>
    <s v="15"/>
    <s v="BOYACA"/>
    <s v="PAIPA"/>
    <s v="ESS002"/>
    <x v="9"/>
    <m/>
    <m/>
    <n v="0"/>
    <n v="4133033.92"/>
    <n v="4133033.92"/>
    <n v="0"/>
    <n v="819017.63"/>
    <n v="29143116.949999999"/>
    <n v="35599207.609999999"/>
    <n v="73827410.030000001"/>
  </r>
  <r>
    <n v="15516"/>
    <s v="15"/>
    <s v="BOYACA"/>
    <s v="PAIPA"/>
    <s v="ESS133"/>
    <x v="10"/>
    <m/>
    <m/>
    <n v="0"/>
    <n v="12404489.43"/>
    <n v="12404489.43"/>
    <n v="0"/>
    <n v="2458120.5299999998"/>
    <n v="87467340.670000002"/>
    <n v="106844028.53"/>
    <n v="221578468.59"/>
  </r>
  <r>
    <n v="15518"/>
    <s v="15"/>
    <s v="BOYACA"/>
    <s v="PAJARITO"/>
    <s v="EPS020"/>
    <x v="2"/>
    <m/>
    <m/>
    <n v="0"/>
    <n v="0"/>
    <n v="0"/>
    <n v="0"/>
    <n v="92530.3"/>
    <n v="6527828.2599999998"/>
    <n v="12229358.73"/>
    <n v="18849717.289999999"/>
  </r>
  <r>
    <n v="15518"/>
    <s v="15"/>
    <s v="BOYACA"/>
    <s v="PAJARITO"/>
    <s v="EPSS37"/>
    <x v="8"/>
    <m/>
    <m/>
    <n v="0"/>
    <n v="0"/>
    <n v="0"/>
    <n v="0"/>
    <n v="5832.69"/>
    <n v="411484.67"/>
    <n v="770883.28"/>
    <n v="1188200.6400000001"/>
  </r>
  <r>
    <n v="15518"/>
    <s v="15"/>
    <s v="BOYACA"/>
    <s v="PAJARITO"/>
    <s v="ESS002"/>
    <x v="9"/>
    <m/>
    <m/>
    <n v="0"/>
    <n v="0"/>
    <n v="0"/>
    <n v="0"/>
    <n v="192939.93"/>
    <n v="13611527.939999999"/>
    <n v="25500097.68"/>
    <n v="39304565.549999997"/>
  </r>
  <r>
    <n v="15518"/>
    <s v="15"/>
    <s v="BOYACA"/>
    <s v="PAJARITO"/>
    <s v="ESS024"/>
    <x v="11"/>
    <m/>
    <m/>
    <n v="0"/>
    <n v="0"/>
    <n v="0"/>
    <n v="0"/>
    <n v="85607.08"/>
    <n v="6039409.1299999999"/>
    <n v="11314344.970000001"/>
    <n v="17439361.18"/>
  </r>
  <r>
    <n v="15522"/>
    <s v="15"/>
    <s v="BOYACA"/>
    <s v="PANQUEBA"/>
    <s v="ESS133"/>
    <x v="10"/>
    <m/>
    <m/>
    <n v="0"/>
    <n v="0"/>
    <n v="0"/>
    <n v="0"/>
    <n v="322799"/>
    <n v="24864440"/>
    <n v="69286350.810000002"/>
    <n v="94473589.810000002"/>
  </r>
  <r>
    <n v="15531"/>
    <s v="15"/>
    <s v="BOYACA"/>
    <s v="PAUNA"/>
    <s v="CCF009"/>
    <x v="0"/>
    <m/>
    <m/>
    <n v="0"/>
    <n v="7447617.5899999999"/>
    <n v="7447617.5899999999"/>
    <n v="0"/>
    <n v="592335.43999999994"/>
    <n v="44216919.229999997"/>
    <n v="60501563.399999999"/>
    <n v="120206053.25"/>
  </r>
  <r>
    <n v="15531"/>
    <s v="15"/>
    <s v="BOYACA"/>
    <s v="PAUNA"/>
    <s v="CCF024"/>
    <x v="1"/>
    <m/>
    <m/>
    <n v="0"/>
    <n v="6745628.6600000001"/>
    <n v="6745628.6600000001"/>
    <n v="0"/>
    <n v="536503.78"/>
    <n v="40049171.990000002"/>
    <n v="54798876.979999997"/>
    <n v="108875810.06999999"/>
  </r>
  <r>
    <n v="15531"/>
    <s v="15"/>
    <s v="BOYACA"/>
    <s v="PAUNA"/>
    <s v="EPS020"/>
    <x v="2"/>
    <m/>
    <m/>
    <n v="0"/>
    <n v="5670.65"/>
    <n v="5670.65"/>
    <n v="0"/>
    <n v="451.01"/>
    <n v="33667.01"/>
    <n v="46066.23"/>
    <n v="91525.55"/>
  </r>
  <r>
    <n v="15531"/>
    <s v="15"/>
    <s v="BOYACA"/>
    <s v="PAUNA"/>
    <s v="EPSS13"/>
    <x v="4"/>
    <m/>
    <m/>
    <n v="0"/>
    <n v="124949.3"/>
    <n v="124949.3"/>
    <n v="0"/>
    <n v="9937.66"/>
    <n v="741830.91"/>
    <n v="1015039.74"/>
    <n v="2016706.9100000001"/>
  </r>
  <r>
    <n v="15531"/>
    <s v="15"/>
    <s v="BOYACA"/>
    <s v="PAUNA"/>
    <s v="EPSS17"/>
    <x v="6"/>
    <m/>
    <m/>
    <n v="0"/>
    <n v="1876.28"/>
    <n v="1876.28"/>
    <n v="0"/>
    <n v="149.22999999999999"/>
    <n v="11139.59"/>
    <n v="15242.2"/>
    <n v="30283.58"/>
  </r>
  <r>
    <n v="15531"/>
    <s v="15"/>
    <s v="BOYACA"/>
    <s v="PAUNA"/>
    <s v="EPSS33"/>
    <x v="7"/>
    <m/>
    <m/>
    <n v="0"/>
    <n v="6221277.9699999997"/>
    <n v="6221277.9699999997"/>
    <n v="0"/>
    <n v="494800.3"/>
    <n v="36936072.770000003"/>
    <n v="50539254.799999997"/>
    <n v="100412683.81"/>
  </r>
  <r>
    <n v="15531"/>
    <s v="15"/>
    <s v="BOYACA"/>
    <s v="PAUNA"/>
    <s v="EPSS37"/>
    <x v="8"/>
    <m/>
    <m/>
    <n v="0"/>
    <n v="1855.55"/>
    <n v="1855.55"/>
    <n v="0"/>
    <n v="147.58000000000001"/>
    <n v="11016.5"/>
    <n v="15073.76"/>
    <n v="29948.940000000002"/>
  </r>
  <r>
    <n v="15533"/>
    <s v="15"/>
    <s v="BOYACA"/>
    <s v="PAYA"/>
    <s v="ESS024"/>
    <x v="11"/>
    <m/>
    <m/>
    <n v="0"/>
    <n v="651245.9"/>
    <n v="651245.9"/>
    <n v="0"/>
    <n v="317318.32"/>
    <n v="22875315.289999999"/>
    <n v="31809688.82"/>
    <n v="56304814.230000004"/>
  </r>
  <r>
    <n v="15533"/>
    <s v="15"/>
    <s v="BOYACA"/>
    <s v="PAYA"/>
    <s v="ESS133"/>
    <x v="10"/>
    <m/>
    <m/>
    <n v="0"/>
    <n v="360524.1"/>
    <n v="360524.1"/>
    <n v="0"/>
    <n v="175664.68"/>
    <n v="12663576.710000001"/>
    <n v="17609568.609999999"/>
    <n v="31169858.199999999"/>
  </r>
  <r>
    <n v="15537"/>
    <s v="15"/>
    <s v="BOYACA"/>
    <s v="PAZ DE RIO"/>
    <s v="CCF009"/>
    <x v="0"/>
    <m/>
    <m/>
    <n v="0"/>
    <n v="381030.54"/>
    <n v="381030.54"/>
    <n v="0"/>
    <n v="134840.31"/>
    <n v="2399732.35"/>
    <n v="3314630.51"/>
    <n v="6611264.25"/>
  </r>
  <r>
    <n v="15537"/>
    <s v="15"/>
    <s v="BOYACA"/>
    <s v="PAZ DE RIO"/>
    <s v="EPS020"/>
    <x v="2"/>
    <m/>
    <m/>
    <n v="0"/>
    <n v="5775320.96"/>
    <n v="5775320.96"/>
    <n v="0"/>
    <n v="2043789.07"/>
    <n v="36373002.039999999"/>
    <n v="50240212.030000001"/>
    <n v="100207645.06"/>
  </r>
  <r>
    <n v="15537"/>
    <s v="15"/>
    <s v="BOYACA"/>
    <s v="PAZ DE RIO"/>
    <s v="EPSS13"/>
    <x v="4"/>
    <m/>
    <m/>
    <n v="0"/>
    <n v="11234.82"/>
    <n v="11234.82"/>
    <n v="0"/>
    <n v="3975.81"/>
    <n v="70756.92"/>
    <n v="97732.99"/>
    <n v="194935.36"/>
  </r>
  <r>
    <n v="15537"/>
    <s v="15"/>
    <s v="BOYACA"/>
    <s v="PAZ DE RIO"/>
    <s v="EPSS37"/>
    <x v="8"/>
    <m/>
    <m/>
    <n v="0"/>
    <n v="3045.68"/>
    <n v="3045.68"/>
    <n v="0"/>
    <n v="1077.81"/>
    <n v="19181.689999999999"/>
    <n v="26494.71"/>
    <n v="52845.57"/>
  </r>
  <r>
    <n v="15542"/>
    <s v="15"/>
    <s v="BOYACA"/>
    <s v="PESCA"/>
    <s v="CCF024"/>
    <x v="1"/>
    <m/>
    <m/>
    <n v="0"/>
    <n v="2823982.58"/>
    <n v="2823982.58"/>
    <n v="0"/>
    <n v="314148.11"/>
    <n v="23901064.010000002"/>
    <n v="33033752.52"/>
    <n v="62896929.799999997"/>
  </r>
  <r>
    <n v="15542"/>
    <s v="15"/>
    <s v="BOYACA"/>
    <s v="PESCA"/>
    <s v="EPS020"/>
    <x v="2"/>
    <m/>
    <m/>
    <n v="0"/>
    <n v="5881330.6600000001"/>
    <n v="5881330.6600000001"/>
    <n v="0"/>
    <n v="654256.5"/>
    <n v="49777240.789999999"/>
    <n v="68797315.969999999"/>
    <n v="130991474.58"/>
  </r>
  <r>
    <n v="15542"/>
    <s v="15"/>
    <s v="BOYACA"/>
    <s v="PESCA"/>
    <s v="EPSS37"/>
    <x v="8"/>
    <m/>
    <m/>
    <n v="0"/>
    <n v="5124.5"/>
    <n v="5124.5"/>
    <n v="0"/>
    <n v="570.05999999999995"/>
    <n v="43371.73"/>
    <n v="59944.24"/>
    <n v="114135.03"/>
  </r>
  <r>
    <n v="15542"/>
    <s v="15"/>
    <s v="BOYACA"/>
    <s v="PESCA"/>
    <s v="ESS133"/>
    <x v="10"/>
    <m/>
    <m/>
    <n v="0"/>
    <n v="4745077.26"/>
    <n v="4745077.26"/>
    <n v="0"/>
    <n v="527856.32999999996"/>
    <n v="40160444.469999999"/>
    <n v="55505904.810000002"/>
    <n v="105684360.13"/>
  </r>
  <r>
    <n v="15550"/>
    <s v="15"/>
    <s v="BOYACA"/>
    <s v="PISBA"/>
    <s v="EPS020"/>
    <x v="2"/>
    <m/>
    <m/>
    <n v="0"/>
    <n v="0"/>
    <n v="0"/>
    <n v="0"/>
    <n v="178964.62"/>
    <n v="13321718.369999999"/>
    <n v="18799446.789999999"/>
    <n v="32300129.779999997"/>
  </r>
  <r>
    <n v="15550"/>
    <s v="15"/>
    <s v="BOYACA"/>
    <s v="PISBA"/>
    <s v="EPSS37"/>
    <x v="8"/>
    <m/>
    <m/>
    <n v="0"/>
    <n v="0"/>
    <n v="0"/>
    <n v="0"/>
    <n v="0"/>
    <n v="0"/>
    <n v="-147024.24"/>
    <n v="-147024.24"/>
  </r>
  <r>
    <n v="15550"/>
    <s v="15"/>
    <s v="BOYACA"/>
    <s v="PISBA"/>
    <s v="ESS133"/>
    <x v="10"/>
    <m/>
    <m/>
    <n v="0"/>
    <n v="0"/>
    <n v="0"/>
    <n v="0"/>
    <n v="188554.38"/>
    <n v="14035557.630000001"/>
    <n v="19806808.079999998"/>
    <n v="34030920.090000004"/>
  </r>
  <r>
    <n v="15572"/>
    <s v="15"/>
    <s v="BOYACA"/>
    <s v="PUERTO BOYACA"/>
    <s v="CCF009"/>
    <x v="0"/>
    <m/>
    <m/>
    <n v="0"/>
    <n v="37210816.990000002"/>
    <n v="37210816.990000002"/>
    <n v="0"/>
    <n v="3852478.79"/>
    <n v="78595109.780000001"/>
    <n v="108398327.08"/>
    <n v="265267549.63"/>
  </r>
  <r>
    <n v="15572"/>
    <s v="15"/>
    <s v="BOYACA"/>
    <s v="PUERTO BOYACA"/>
    <s v="EPS020"/>
    <x v="2"/>
    <m/>
    <m/>
    <n v="0"/>
    <n v="8375489.1299999999"/>
    <n v="8375489.1299999999"/>
    <n v="0"/>
    <n v="867124.05"/>
    <n v="17690352.989999998"/>
    <n v="24398523.969999999"/>
    <n v="59706979.269999996"/>
  </r>
  <r>
    <n v="15572"/>
    <s v="15"/>
    <s v="BOYACA"/>
    <s v="PUERTO BOYACA"/>
    <s v="EPSM33"/>
    <x v="14"/>
    <m/>
    <m/>
    <n v="0"/>
    <n v="7107.1"/>
    <n v="7107.1"/>
    <n v="0"/>
    <n v="735.81"/>
    <n v="15011.33"/>
    <n v="20703.62"/>
    <n v="50664.959999999999"/>
  </r>
  <r>
    <n v="15572"/>
    <s v="15"/>
    <s v="BOYACA"/>
    <s v="PUERTO BOYACA"/>
    <s v="EPSS13"/>
    <x v="4"/>
    <m/>
    <m/>
    <n v="0"/>
    <n v="3505033.25"/>
    <n v="3505033.25"/>
    <n v="0"/>
    <n v="362880.13"/>
    <n v="7403182.6100000003"/>
    <n v="10210464.9"/>
    <n v="24986594.140000001"/>
  </r>
  <r>
    <n v="15572"/>
    <s v="15"/>
    <s v="BOYACA"/>
    <s v="PUERTO BOYACA"/>
    <s v="EPSS17"/>
    <x v="6"/>
    <m/>
    <m/>
    <n v="0"/>
    <n v="620306.86"/>
    <n v="620306.86"/>
    <n v="0"/>
    <n v="64221.08"/>
    <n v="1310185.83"/>
    <n v="1807007.49"/>
    <n v="4422028.12"/>
  </r>
  <r>
    <n v="15572"/>
    <s v="15"/>
    <s v="BOYACA"/>
    <s v="PUERTO BOYACA"/>
    <s v="EPSS33"/>
    <x v="7"/>
    <m/>
    <m/>
    <n v="0"/>
    <n v="50374730.090000004"/>
    <n v="50374730.090000004"/>
    <n v="0"/>
    <n v="5215353.8899999997"/>
    <n v="106399368.83"/>
    <n v="146745944.06999999"/>
    <n v="359110126.97000003"/>
  </r>
  <r>
    <n v="15572"/>
    <s v="15"/>
    <s v="BOYACA"/>
    <s v="PUERTO BOYACA"/>
    <s v="EPSS37"/>
    <x v="8"/>
    <m/>
    <m/>
    <n v="0"/>
    <n v="939491.85"/>
    <n v="939491.85"/>
    <n v="0"/>
    <n v="97266.68"/>
    <n v="1984354.86"/>
    <n v="2736820.99"/>
    <n v="6697426.2300000004"/>
  </r>
  <r>
    <n v="15572"/>
    <s v="15"/>
    <s v="BOYACA"/>
    <s v="PUERTO BOYACA"/>
    <s v="ESS091"/>
    <x v="12"/>
    <m/>
    <m/>
    <n v="0"/>
    <n v="139351027.72999999"/>
    <n v="139351027.72999999"/>
    <n v="0"/>
    <n v="14427172.57"/>
    <n v="294331331.76999998"/>
    <n v="405941591.77999997"/>
    <n v="993402151.57999992"/>
  </r>
  <r>
    <n v="15580"/>
    <s v="15"/>
    <s v="BOYACA"/>
    <s v="QUIPAMA"/>
    <s v="EPS020"/>
    <x v="2"/>
    <m/>
    <m/>
    <n v="0"/>
    <n v="922317.15"/>
    <n v="922317.15"/>
    <n v="0"/>
    <n v="658962.42000000004"/>
    <n v="47544490.840000004"/>
    <n v="108643585.70999999"/>
    <n v="158691673.26999998"/>
  </r>
  <r>
    <n v="15580"/>
    <s v="15"/>
    <s v="BOYACA"/>
    <s v="QUIPAMA"/>
    <s v="EPSS37"/>
    <x v="8"/>
    <m/>
    <m/>
    <n v="0"/>
    <n v="3201.82"/>
    <n v="3201.82"/>
    <n v="0"/>
    <n v="2287.58"/>
    <n v="165050.4"/>
    <n v="377155.54"/>
    <n v="550897.15999999992"/>
  </r>
  <r>
    <n v="15580"/>
    <s v="15"/>
    <s v="BOYACA"/>
    <s v="QUIPAMA"/>
    <s v="ESS024"/>
    <x v="11"/>
    <m/>
    <m/>
    <n v="0"/>
    <n v="239714.09"/>
    <n v="239714.09"/>
    <n v="0"/>
    <n v="171267.1"/>
    <n v="12357012.58"/>
    <n v="28236923.620000001"/>
    <n v="41244631.480000004"/>
  </r>
  <r>
    <n v="15580"/>
    <s v="15"/>
    <s v="BOYACA"/>
    <s v="QUIPAMA"/>
    <s v="ESS133"/>
    <x v="10"/>
    <m/>
    <m/>
    <n v="0"/>
    <n v="292964.94"/>
    <n v="292964.94"/>
    <n v="0"/>
    <n v="209312.9"/>
    <n v="15102038.18"/>
    <n v="34509562.560000002"/>
    <n v="50406843.520000003"/>
  </r>
  <r>
    <n v="15599"/>
    <s v="15"/>
    <s v="BOYACA"/>
    <s v="RAMIRIQUI"/>
    <s v="CCF009"/>
    <x v="0"/>
    <m/>
    <m/>
    <n v="0"/>
    <n v="3036850.36"/>
    <n v="3036850.36"/>
    <n v="0"/>
    <n v="1195614.1399999999"/>
    <n v="50210890.590000004"/>
    <n v="69958579.299999997"/>
    <n v="127438784.75"/>
  </r>
  <r>
    <n v="15599"/>
    <s v="15"/>
    <s v="BOYACA"/>
    <s v="RAMIRIQUI"/>
    <s v="CCF024"/>
    <x v="1"/>
    <m/>
    <m/>
    <n v="0"/>
    <n v="2699447.22"/>
    <n v="2699447.22"/>
    <n v="0"/>
    <n v="1062777.8400000001"/>
    <n v="44632310.859999999"/>
    <n v="62185972.450000003"/>
    <n v="113279955.59"/>
  </r>
  <r>
    <n v="15599"/>
    <s v="15"/>
    <s v="BOYACA"/>
    <s v="RAMIRIQUI"/>
    <s v="EPSS13"/>
    <x v="4"/>
    <m/>
    <m/>
    <n v="0"/>
    <n v="55749.66"/>
    <n v="55749.66"/>
    <n v="0"/>
    <n v="21948.76"/>
    <n v="921757.77"/>
    <n v="1284280.42"/>
    <n v="2339486.27"/>
  </r>
  <r>
    <n v="15599"/>
    <s v="15"/>
    <s v="BOYACA"/>
    <s v="RAMIRIQUI"/>
    <s v="EPSS37"/>
    <x v="8"/>
    <m/>
    <m/>
    <n v="0"/>
    <n v="3676.58"/>
    <n v="3676.58"/>
    <n v="0"/>
    <n v="1447.48"/>
    <n v="60788.17"/>
    <n v="84695.85"/>
    <n v="154284.66"/>
  </r>
  <r>
    <n v="15599"/>
    <s v="15"/>
    <s v="BOYACA"/>
    <s v="RAMIRIQUI"/>
    <s v="ESS133"/>
    <x v="10"/>
    <m/>
    <m/>
    <n v="0"/>
    <n v="2862682.18"/>
    <n v="2862682.18"/>
    <n v="0"/>
    <n v="1127043.78"/>
    <n v="47331216.609999999"/>
    <n v="65946344.130000003"/>
    <n v="120129968.88"/>
  </r>
  <r>
    <n v="15600"/>
    <s v="15"/>
    <s v="BOYACA"/>
    <s v="RAQUIRA"/>
    <s v="CCF024"/>
    <x v="1"/>
    <m/>
    <m/>
    <n v="0"/>
    <n v="153674.16"/>
    <n v="153674.16"/>
    <n v="0"/>
    <n v="374327.43"/>
    <n v="27617373.140000001"/>
    <n v="44182739.060000002"/>
    <n v="72481787.950000003"/>
  </r>
  <r>
    <n v="15600"/>
    <s v="15"/>
    <s v="BOYACA"/>
    <s v="RAQUIRA"/>
    <s v="EPS020"/>
    <x v="2"/>
    <m/>
    <m/>
    <n v="0"/>
    <n v="42515.72"/>
    <n v="42515.72"/>
    <n v="0"/>
    <n v="103561.99"/>
    <n v="7640663.71"/>
    <n v="12223662.6"/>
    <n v="20052919.739999998"/>
  </r>
  <r>
    <n v="15600"/>
    <s v="15"/>
    <s v="BOYACA"/>
    <s v="RAQUIRA"/>
    <s v="EPSS13"/>
    <x v="4"/>
    <m/>
    <m/>
    <n v="0"/>
    <n v="891.84"/>
    <n v="891.84"/>
    <n v="0"/>
    <n v="2172.38"/>
    <n v="160275.70000000001"/>
    <n v="256411.76"/>
    <n v="420643.52"/>
  </r>
  <r>
    <n v="15600"/>
    <s v="15"/>
    <s v="BOYACA"/>
    <s v="RAQUIRA"/>
    <s v="EPSS37"/>
    <x v="8"/>
    <m/>
    <m/>
    <n v="0"/>
    <n v="488.43"/>
    <n v="488.43"/>
    <n v="0"/>
    <n v="1189.73"/>
    <n v="87776.93"/>
    <n v="140427"/>
    <n v="230370.52"/>
  </r>
  <r>
    <n v="15600"/>
    <s v="15"/>
    <s v="BOYACA"/>
    <s v="RAQUIRA"/>
    <s v="ESS133"/>
    <x v="10"/>
    <m/>
    <m/>
    <n v="0"/>
    <n v="218089.85"/>
    <n v="218089.85"/>
    <n v="0"/>
    <n v="531234.47"/>
    <n v="39193763.520000003"/>
    <n v="62702843.520000003"/>
    <n v="102864021.21000001"/>
  </r>
  <r>
    <n v="15621"/>
    <s v="15"/>
    <s v="BOYACA"/>
    <s v="RONDON"/>
    <s v="CCF009"/>
    <x v="0"/>
    <m/>
    <m/>
    <n v="0"/>
    <n v="0"/>
    <n v="0"/>
    <n v="0"/>
    <n v="81344.78"/>
    <n v="6244301.29"/>
    <n v="11674066.6"/>
    <n v="17999712.670000002"/>
  </r>
  <r>
    <n v="15621"/>
    <s v="15"/>
    <s v="BOYACA"/>
    <s v="RONDON"/>
    <s v="EPS020"/>
    <x v="2"/>
    <m/>
    <m/>
    <n v="0"/>
    <n v="0"/>
    <n v="0"/>
    <n v="0"/>
    <n v="233416.75"/>
    <n v="17917861.140000001"/>
    <n v="33498432.359999999"/>
    <n v="51649710.25"/>
  </r>
  <r>
    <n v="15621"/>
    <s v="15"/>
    <s v="BOYACA"/>
    <s v="RONDON"/>
    <s v="EPSS37"/>
    <x v="8"/>
    <m/>
    <m/>
    <n v="0"/>
    <n v="0"/>
    <n v="0"/>
    <n v="0"/>
    <n v="422.22"/>
    <n v="32410.65"/>
    <n v="60593.51"/>
    <n v="93426.38"/>
  </r>
  <r>
    <n v="15621"/>
    <s v="15"/>
    <s v="BOYACA"/>
    <s v="RONDON"/>
    <s v="ESS002"/>
    <x v="9"/>
    <m/>
    <m/>
    <n v="0"/>
    <n v="0"/>
    <n v="0"/>
    <n v="0"/>
    <n v="94080.44"/>
    <n v="7221933.3600000003"/>
    <n v="13501803.82"/>
    <n v="20817817.620000001"/>
  </r>
  <r>
    <n v="15621"/>
    <s v="15"/>
    <s v="BOYACA"/>
    <s v="RONDON"/>
    <s v="ESS133"/>
    <x v="10"/>
    <m/>
    <m/>
    <n v="0"/>
    <n v="0"/>
    <n v="0"/>
    <n v="0"/>
    <n v="115042.81"/>
    <n v="8831075.5600000005"/>
    <n v="16510184.15"/>
    <n v="25456302.520000003"/>
  </r>
  <r>
    <n v="15632"/>
    <s v="15"/>
    <s v="BOYACA"/>
    <s v="SABOYA"/>
    <s v="CCF009"/>
    <x v="0"/>
    <m/>
    <m/>
    <n v="0"/>
    <n v="4281097.38"/>
    <n v="4281097.38"/>
    <n v="0"/>
    <n v="5637637.4299999997"/>
    <n v="20285921.359999999"/>
    <n v="16707306.869999999"/>
    <n v="51193060.419999994"/>
  </r>
  <r>
    <n v="15632"/>
    <s v="15"/>
    <s v="BOYACA"/>
    <s v="SABOYA"/>
    <s v="CCF024"/>
    <x v="1"/>
    <m/>
    <m/>
    <n v="0"/>
    <n v="3112901.66"/>
    <n v="3112901.66"/>
    <n v="0"/>
    <n v="4099278.62"/>
    <n v="14750441.93"/>
    <n v="12148334.58"/>
    <n v="37223858.450000003"/>
  </r>
  <r>
    <n v="15632"/>
    <s v="15"/>
    <s v="BOYACA"/>
    <s v="SABOYA"/>
    <s v="EPS020"/>
    <x v="2"/>
    <m/>
    <m/>
    <n v="0"/>
    <n v="6393567.9400000004"/>
    <n v="6393567.9400000004"/>
    <n v="0"/>
    <n v="8419480.9900000002"/>
    <n v="30295834.239999998"/>
    <n v="24951383.329999998"/>
    <n v="76453834.439999998"/>
  </r>
  <r>
    <n v="15632"/>
    <s v="15"/>
    <s v="BOYACA"/>
    <s v="SABOYA"/>
    <s v="EPSS33"/>
    <x v="7"/>
    <m/>
    <m/>
    <n v="0"/>
    <n v="3116249.64"/>
    <n v="3116249.64"/>
    <n v="0"/>
    <n v="4103687.47"/>
    <n v="14766306.300000001"/>
    <n v="12161400.34"/>
    <n v="37263893.390000001"/>
  </r>
  <r>
    <n v="15632"/>
    <s v="15"/>
    <s v="BOYACA"/>
    <s v="SABOYA"/>
    <s v="ESS002"/>
    <x v="9"/>
    <m/>
    <m/>
    <n v="0"/>
    <n v="13947564.1"/>
    <n v="13947564.1"/>
    <n v="0"/>
    <n v="18367092.02"/>
    <n v="66090341.719999999"/>
    <n v="54431425.68"/>
    <n v="166783987.62"/>
  </r>
  <r>
    <n v="15632"/>
    <s v="15"/>
    <s v="BOYACA"/>
    <s v="SABOYA"/>
    <s v="ESS091"/>
    <x v="12"/>
    <m/>
    <m/>
    <n v="0"/>
    <n v="4579954.58"/>
    <n v="4579954.58"/>
    <n v="0"/>
    <n v="6031192.7400000002"/>
    <n v="21702052.149999999"/>
    <n v="17873619.77"/>
    <n v="54766773.819999993"/>
  </r>
  <r>
    <n v="15632"/>
    <s v="15"/>
    <s v="BOYACA"/>
    <s v="SABOYA"/>
    <s v="ESS133"/>
    <x v="10"/>
    <m/>
    <m/>
    <n v="0"/>
    <n v="7028489.7000000002"/>
    <n v="7028489.7000000002"/>
    <n v="0"/>
    <n v="9255588.7300000004"/>
    <n v="33304402.300000001"/>
    <n v="27429213.59"/>
    <n v="84046184.020000011"/>
  </r>
  <r>
    <n v="15638"/>
    <s v="15"/>
    <s v="BOYACA"/>
    <s v="SACHICA"/>
    <s v="EPSS37"/>
    <x v="8"/>
    <m/>
    <m/>
    <n v="0"/>
    <n v="5583.68"/>
    <n v="5583.68"/>
    <n v="0"/>
    <n v="369.14"/>
    <n v="28677.77"/>
    <n v="28716.73"/>
    <n v="68931"/>
  </r>
  <r>
    <n v="15638"/>
    <s v="15"/>
    <s v="BOYACA"/>
    <s v="SACHICA"/>
    <s v="ESS133"/>
    <x v="10"/>
    <m/>
    <m/>
    <n v="0"/>
    <n v="12037270.32"/>
    <n v="12037270.32"/>
    <n v="0"/>
    <n v="795798.86"/>
    <n v="61823482.229999997"/>
    <n v="61907484.909999996"/>
    <n v="148601306.63999999"/>
  </r>
  <r>
    <n v="15646"/>
    <s v="15"/>
    <s v="BOYACA"/>
    <s v="SAMACA"/>
    <s v="EPS020"/>
    <x v="2"/>
    <m/>
    <m/>
    <n v="0"/>
    <n v="85874.45"/>
    <n v="85874.45"/>
    <n v="0"/>
    <n v="11649.86"/>
    <n v="304233.59999999998"/>
    <n v="317417.58"/>
    <n v="805049.94"/>
  </r>
  <r>
    <n v="15646"/>
    <s v="15"/>
    <s v="BOYACA"/>
    <s v="SAMACA"/>
    <s v="EPSS13"/>
    <x v="4"/>
    <m/>
    <m/>
    <n v="0"/>
    <n v="603187.42000000004"/>
    <n v="603187.42000000004"/>
    <n v="0"/>
    <n v="81829.36"/>
    <n v="2136955.5299999998"/>
    <n v="2229560.56"/>
    <n v="5654720.29"/>
  </r>
  <r>
    <n v="15646"/>
    <s v="15"/>
    <s v="BOYACA"/>
    <s v="SAMACA"/>
    <s v="EPSS16"/>
    <x v="5"/>
    <m/>
    <m/>
    <n v="0"/>
    <n v="5201.1099999999997"/>
    <n v="5201.1099999999997"/>
    <n v="0"/>
    <n v="705.59"/>
    <n v="18426.330000000002"/>
    <n v="19224.830000000002"/>
    <n v="48758.97"/>
  </r>
  <r>
    <n v="15646"/>
    <s v="15"/>
    <s v="BOYACA"/>
    <s v="SAMACA"/>
    <s v="EPSS37"/>
    <x v="8"/>
    <m/>
    <m/>
    <n v="0"/>
    <n v="78548.98"/>
    <n v="78548.98"/>
    <n v="0"/>
    <n v="10656.08"/>
    <n v="278281.13"/>
    <n v="290340.46000000002"/>
    <n v="736375.63"/>
  </r>
  <r>
    <n v="15646"/>
    <s v="15"/>
    <s v="BOYACA"/>
    <s v="SAMACA"/>
    <s v="ESS024"/>
    <x v="11"/>
    <m/>
    <m/>
    <n v="0"/>
    <n v="10036064.859999999"/>
    <n v="10036064.859999999"/>
    <n v="0"/>
    <n v="1361508.35"/>
    <n v="35555489.789999999"/>
    <n v="37096287.979999997"/>
    <n v="94085415.840000004"/>
  </r>
  <r>
    <n v="15646"/>
    <s v="15"/>
    <s v="BOYACA"/>
    <s v="SAMACA"/>
    <s v="ESS133"/>
    <x v="10"/>
    <m/>
    <m/>
    <n v="0"/>
    <n v="35895977.18"/>
    <n v="35895977.18"/>
    <n v="0"/>
    <n v="4869704.76"/>
    <n v="127171263.62"/>
    <n v="132682234.02"/>
    <n v="336515156.75999999"/>
  </r>
  <r>
    <n v="15660"/>
    <s v="15"/>
    <s v="BOYACA"/>
    <s v="SAN EDUARDO"/>
    <s v="CCF009"/>
    <x v="0"/>
    <m/>
    <m/>
    <n v="0"/>
    <n v="859571.22"/>
    <n v="859571.22"/>
    <n v="0"/>
    <n v="57248.44"/>
    <n v="4348904.32"/>
    <n v="8115210.9400000004"/>
    <n v="14240506.140000001"/>
  </r>
  <r>
    <n v="15660"/>
    <s v="15"/>
    <s v="BOYACA"/>
    <s v="SAN EDUARDO"/>
    <s v="EPSS37"/>
    <x v="8"/>
    <m/>
    <m/>
    <n v="0"/>
    <n v="16396.11"/>
    <n v="16396.11"/>
    <n v="0"/>
    <n v="1092"/>
    <n v="82954.28"/>
    <n v="154795.65"/>
    <n v="271634.15000000002"/>
  </r>
  <r>
    <n v="15660"/>
    <s v="15"/>
    <s v="BOYACA"/>
    <s v="SAN EDUARDO"/>
    <s v="ESS024"/>
    <x v="11"/>
    <m/>
    <m/>
    <n v="0"/>
    <n v="4505995.67"/>
    <n v="4505995.67"/>
    <n v="0"/>
    <n v="300104.56"/>
    <n v="22797580.399999999"/>
    <n v="42541100.07"/>
    <n v="74650776.370000005"/>
  </r>
  <r>
    <n v="15664"/>
    <s v="15"/>
    <s v="BOYACA"/>
    <s v="SAN JOSE DE PARE"/>
    <s v="EPS020"/>
    <x v="2"/>
    <m/>
    <m/>
    <n v="0"/>
    <n v="2396003.5299999998"/>
    <n v="2396003.5299999998"/>
    <n v="0"/>
    <n v="110433.53"/>
    <n v="8402696.5700000003"/>
    <n v="14049611.43"/>
    <n v="27354748.59"/>
  </r>
  <r>
    <n v="15664"/>
    <s v="15"/>
    <s v="BOYACA"/>
    <s v="SAN JOSE DE PARE"/>
    <s v="ESS002"/>
    <x v="9"/>
    <m/>
    <m/>
    <n v="0"/>
    <n v="6292293.7400000002"/>
    <n v="6292293.7400000002"/>
    <n v="0"/>
    <n v="290016.37"/>
    <n v="22066843.66"/>
    <n v="36896557.700000003"/>
    <n v="71838005.210000008"/>
  </r>
  <r>
    <n v="15664"/>
    <s v="15"/>
    <s v="BOYACA"/>
    <s v="SAN JOSE DE PARE"/>
    <s v="ESS133"/>
    <x v="10"/>
    <m/>
    <m/>
    <n v="0"/>
    <n v="12448103.73"/>
    <n v="12448103.73"/>
    <n v="0"/>
    <n v="573742.1"/>
    <n v="43655043.770000003"/>
    <n v="72992806.099999994"/>
    <n v="142117799.43000001"/>
  </r>
  <r>
    <n v="15667"/>
    <s v="15"/>
    <s v="BOYACA"/>
    <s v="SAN LUIS DE GACENO"/>
    <s v="CCF009"/>
    <x v="0"/>
    <m/>
    <m/>
    <n v="0"/>
    <n v="2292223.9700000002"/>
    <n v="2292223.9700000002"/>
    <n v="0"/>
    <n v="103085.04"/>
    <n v="7811875.8799999999"/>
    <n v="10210701.970000001"/>
    <n v="22710110.829999998"/>
  </r>
  <r>
    <n v="15667"/>
    <s v="15"/>
    <s v="BOYACA"/>
    <s v="SAN LUIS DE GACENO"/>
    <s v="CCF024"/>
    <x v="1"/>
    <m/>
    <m/>
    <n v="0"/>
    <n v="14257584.93"/>
    <n v="14257584.93"/>
    <n v="0"/>
    <n v="641186.81000000006"/>
    <n v="48589703.880000003"/>
    <n v="63510351.659999996"/>
    <n v="141256412.20999998"/>
  </r>
  <r>
    <n v="15667"/>
    <s v="15"/>
    <s v="BOYACA"/>
    <s v="SAN LUIS DE GACENO"/>
    <s v="EPSS13"/>
    <x v="4"/>
    <m/>
    <m/>
    <n v="0"/>
    <n v="160034.57"/>
    <n v="160034.57"/>
    <n v="0"/>
    <n v="7197.02"/>
    <n v="545396.21"/>
    <n v="712873.36"/>
    <n v="1585535.73"/>
  </r>
  <r>
    <n v="15667"/>
    <s v="15"/>
    <s v="BOYACA"/>
    <s v="SAN LUIS DE GACENO"/>
    <s v="EPSS37"/>
    <x v="8"/>
    <m/>
    <m/>
    <n v="0"/>
    <n v="68006.89"/>
    <n v="68006.89"/>
    <n v="0"/>
    <n v="3058.38"/>
    <n v="231766.77"/>
    <n v="302936.39"/>
    <n v="673775.32000000007"/>
  </r>
  <r>
    <n v="15667"/>
    <s v="15"/>
    <s v="BOYACA"/>
    <s v="SAN LUIS DE GACENO"/>
    <s v="ESS133"/>
    <x v="10"/>
    <m/>
    <m/>
    <n v="0"/>
    <n v="5309986.6399999997"/>
    <n v="5309986.6399999997"/>
    <n v="0"/>
    <n v="238798.75"/>
    <n v="18096380.260000002"/>
    <n v="23653313"/>
    <n v="52608465.289999999"/>
  </r>
  <r>
    <n v="15673"/>
    <s v="15"/>
    <s v="BOYACA"/>
    <s v="SAN MATEO"/>
    <s v="EPSS37"/>
    <x v="8"/>
    <m/>
    <m/>
    <n v="0"/>
    <n v="0"/>
    <n v="0"/>
    <n v="0"/>
    <n v="928.06"/>
    <n v="71403.69"/>
    <n v="172548.89"/>
    <n v="244880.64000000001"/>
  </r>
  <r>
    <n v="15673"/>
    <s v="15"/>
    <s v="BOYACA"/>
    <s v="SAN MATEO"/>
    <s v="ESS133"/>
    <x v="10"/>
    <m/>
    <m/>
    <n v="0"/>
    <n v="0"/>
    <n v="0"/>
    <n v="0"/>
    <n v="766705.94"/>
    <n v="58989632.310000002"/>
    <n v="142549993.16"/>
    <n v="202306331.41"/>
  </r>
  <r>
    <n v="15676"/>
    <s v="15"/>
    <s v="BOYACA"/>
    <s v="SAN MIGUEL DE SEMA"/>
    <s v="CCF009"/>
    <x v="0"/>
    <m/>
    <m/>
    <n v="0"/>
    <n v="1679865.72"/>
    <n v="1679865.72"/>
    <n v="0"/>
    <n v="152173.76999999999"/>
    <n v="11695730.23"/>
    <n v="20110483.07"/>
    <n v="35318118.510000005"/>
  </r>
  <r>
    <n v="15676"/>
    <s v="15"/>
    <s v="BOYACA"/>
    <s v="SAN MIGUEL DE SEMA"/>
    <s v="ESS002"/>
    <x v="9"/>
    <m/>
    <m/>
    <n v="0"/>
    <n v="3215239.99"/>
    <n v="3215239.99"/>
    <n v="0"/>
    <n v="291258.52"/>
    <n v="22385467.52"/>
    <n v="38491189.219999999"/>
    <n v="67598395.239999995"/>
  </r>
  <r>
    <n v="15676"/>
    <s v="15"/>
    <s v="BOYACA"/>
    <s v="SAN MIGUEL DE SEMA"/>
    <s v="ESS091"/>
    <x v="12"/>
    <m/>
    <m/>
    <n v="0"/>
    <n v="1161103.29"/>
    <n v="1161103.29"/>
    <n v="0"/>
    <n v="105180.71"/>
    <n v="8083950.25"/>
    <n v="13900127.779999999"/>
    <n v="24411465.32"/>
  </r>
  <r>
    <n v="15681"/>
    <s v="15"/>
    <s v="BOYACA"/>
    <s v="SAN PABLO DE BORBUR"/>
    <s v="CCF009"/>
    <x v="0"/>
    <m/>
    <m/>
    <n v="0"/>
    <n v="3239000.09"/>
    <n v="3239000.09"/>
    <n v="0"/>
    <n v="80878.53"/>
    <n v="6030220.1100000003"/>
    <n v="8525224.9000000004"/>
    <n v="21114323.719999999"/>
  </r>
  <r>
    <n v="15681"/>
    <s v="15"/>
    <s v="BOYACA"/>
    <s v="SAN PABLO DE BORBUR"/>
    <s v="CCF024"/>
    <x v="1"/>
    <m/>
    <m/>
    <n v="0"/>
    <n v="9314823.2400000002"/>
    <n v="9314823.2400000002"/>
    <n v="0"/>
    <n v="232593.15"/>
    <n v="17341905.829999998"/>
    <n v="24517122.879999999"/>
    <n v="60721268.339999989"/>
  </r>
  <r>
    <n v="15681"/>
    <s v="15"/>
    <s v="BOYACA"/>
    <s v="SAN PABLO DE BORBUR"/>
    <s v="EPS020"/>
    <x v="2"/>
    <m/>
    <m/>
    <n v="0"/>
    <n v="6014935.8399999999"/>
    <n v="6014935.8399999999"/>
    <n v="0"/>
    <n v="150194.25"/>
    <n v="11198328.550000001"/>
    <n v="15831639.25"/>
    <n v="39210033.730000004"/>
  </r>
  <r>
    <n v="15681"/>
    <s v="15"/>
    <s v="BOYACA"/>
    <s v="SAN PABLO DE BORBUR"/>
    <s v="EPSS17"/>
    <x v="6"/>
    <m/>
    <m/>
    <n v="0"/>
    <n v="0"/>
    <n v="0"/>
    <n v="0"/>
    <n v="0"/>
    <n v="0"/>
    <n v="-48451.17"/>
    <n v="-48451.17"/>
  </r>
  <r>
    <n v="15681"/>
    <s v="15"/>
    <s v="BOYACA"/>
    <s v="SAN PABLO DE BORBUR"/>
    <s v="EPSS37"/>
    <x v="8"/>
    <m/>
    <m/>
    <n v="0"/>
    <n v="65538.009999999995"/>
    <n v="65538.009999999995"/>
    <n v="0"/>
    <n v="1636.5"/>
    <n v="122015.62"/>
    <n v="172499.61"/>
    <n v="427227.75"/>
  </r>
  <r>
    <n v="15681"/>
    <s v="15"/>
    <s v="BOYACA"/>
    <s v="SAN PABLO DE BORBUR"/>
    <s v="ESS002"/>
    <x v="9"/>
    <m/>
    <m/>
    <n v="0"/>
    <n v="28477398.66"/>
    <n v="28477398.66"/>
    <n v="0"/>
    <n v="711086.82"/>
    <n v="53017899.960000001"/>
    <n v="74954066.799999997"/>
    <n v="185637850.89999998"/>
  </r>
  <r>
    <n v="15681"/>
    <s v="15"/>
    <s v="BOYACA"/>
    <s v="SAN PABLO DE BORBUR"/>
    <s v="ESS133"/>
    <x v="10"/>
    <m/>
    <m/>
    <n v="0"/>
    <n v="6779066.1600000001"/>
    <n v="6779066.1600000001"/>
    <n v="0"/>
    <n v="169274.75"/>
    <n v="12620950.93"/>
    <n v="17842871.93"/>
    <n v="44191229.93"/>
  </r>
  <r>
    <n v="15686"/>
    <s v="15"/>
    <s v="BOYACA"/>
    <s v="SANTANA"/>
    <s v="EPS020"/>
    <x v="2"/>
    <m/>
    <m/>
    <n v="0"/>
    <n v="14639556.59"/>
    <n v="14639556.59"/>
    <n v="0"/>
    <n v="893539.23"/>
    <n v="46245227.75"/>
    <n v="63153475.990000002"/>
    <n v="139571356.15000001"/>
  </r>
  <r>
    <n v="15686"/>
    <s v="15"/>
    <s v="BOYACA"/>
    <s v="SANTANA"/>
    <s v="EPSS13"/>
    <x v="4"/>
    <m/>
    <m/>
    <n v="0"/>
    <n v="129287.3"/>
    <n v="129287.3"/>
    <n v="0"/>
    <n v="7891.17"/>
    <n v="408408.59"/>
    <n v="557731.54"/>
    <n v="1232605.9000000001"/>
  </r>
  <r>
    <n v="15686"/>
    <s v="15"/>
    <s v="BOYACA"/>
    <s v="SANTANA"/>
    <s v="EPSS16"/>
    <x v="5"/>
    <m/>
    <m/>
    <n v="0"/>
    <n v="6546.59"/>
    <n v="6546.59"/>
    <n v="0"/>
    <n v="399.58"/>
    <n v="20680.2"/>
    <n v="28241.32"/>
    <n v="62414.28"/>
  </r>
  <r>
    <n v="15686"/>
    <s v="15"/>
    <s v="BOYACA"/>
    <s v="SANTANA"/>
    <s v="EPSS37"/>
    <x v="8"/>
    <m/>
    <m/>
    <n v="0"/>
    <n v="6102.76"/>
    <n v="6102.76"/>
    <n v="0"/>
    <n v="372.49"/>
    <n v="19278.150000000001"/>
    <n v="26326.65"/>
    <n v="58182.810000000005"/>
  </r>
  <r>
    <n v="15686"/>
    <s v="15"/>
    <s v="BOYACA"/>
    <s v="SANTANA"/>
    <s v="ESS002"/>
    <x v="9"/>
    <m/>
    <m/>
    <n v="0"/>
    <n v="10690674.869999999"/>
    <n v="10690674.869999999"/>
    <n v="0"/>
    <n v="652515.48"/>
    <n v="33771015.640000001"/>
    <n v="46118424.07"/>
    <n v="101923304.93000001"/>
  </r>
  <r>
    <n v="15686"/>
    <s v="15"/>
    <s v="BOYACA"/>
    <s v="SANTANA"/>
    <s v="ESS133"/>
    <x v="10"/>
    <m/>
    <m/>
    <n v="0"/>
    <n v="8629521.8900000006"/>
    <n v="8629521.8900000006"/>
    <n v="0"/>
    <n v="526711.05000000005"/>
    <n v="27259992.670000002"/>
    <n v="37226831.310000002"/>
    <n v="82272578.810000002"/>
  </r>
  <r>
    <n v="15690"/>
    <s v="15"/>
    <s v="BOYACA"/>
    <s v="SANTA MARIA"/>
    <s v="CCF009"/>
    <x v="0"/>
    <m/>
    <m/>
    <n v="0"/>
    <n v="885039.79"/>
    <n v="885039.79"/>
    <n v="0"/>
    <n v="82094.399999999994"/>
    <n v="6026761.2599999998"/>
    <n v="10350954.529999999"/>
    <n v="18229889.77"/>
  </r>
  <r>
    <n v="15690"/>
    <s v="15"/>
    <s v="BOYACA"/>
    <s v="SANTA MARIA"/>
    <s v="CCF024"/>
    <x v="1"/>
    <m/>
    <m/>
    <n v="0"/>
    <n v="4885554.67"/>
    <n v="4885554.67"/>
    <n v="0"/>
    <n v="453173.59"/>
    <n v="33268641.289999999"/>
    <n v="57138847.630000003"/>
    <n v="100631771.84999999"/>
  </r>
  <r>
    <n v="15690"/>
    <s v="15"/>
    <s v="BOYACA"/>
    <s v="SANTA MARIA"/>
    <s v="EPS020"/>
    <x v="2"/>
    <m/>
    <m/>
    <n v="0"/>
    <n v="12357.38"/>
    <n v="12357.38"/>
    <n v="0"/>
    <n v="1146.24"/>
    <n v="84148.69"/>
    <n v="144525.26999999999"/>
    <n v="254534.96"/>
  </r>
  <r>
    <n v="15690"/>
    <s v="15"/>
    <s v="BOYACA"/>
    <s v="SANTA MARIA"/>
    <s v="EPSS13"/>
    <x v="4"/>
    <m/>
    <m/>
    <n v="0"/>
    <n v="73457.039999999994"/>
    <n v="73457.039999999994"/>
    <n v="0"/>
    <n v="6813.72"/>
    <n v="500212.62"/>
    <n v="859114.52"/>
    <n v="1513054.94"/>
  </r>
  <r>
    <n v="15690"/>
    <s v="15"/>
    <s v="BOYACA"/>
    <s v="SANTA MARIA"/>
    <s v="ESS133"/>
    <x v="10"/>
    <m/>
    <m/>
    <n v="0"/>
    <n v="823715.12"/>
    <n v="823715.12"/>
    <n v="0"/>
    <n v="76406.05"/>
    <n v="5609165.1399999997"/>
    <n v="9633733.75"/>
    <n v="16966735.18"/>
  </r>
  <r>
    <n v="15693"/>
    <s v="15"/>
    <s v="BOYACA"/>
    <s v="SANTA ROSA DE VITERBO"/>
    <s v="CCF024"/>
    <x v="1"/>
    <m/>
    <m/>
    <n v="0"/>
    <n v="4859225.75"/>
    <n v="4859225.75"/>
    <n v="0"/>
    <n v="190291.54"/>
    <n v="14372574.98"/>
    <n v="32650015.920000002"/>
    <n v="56931333.939999998"/>
  </r>
  <r>
    <n v="15693"/>
    <s v="15"/>
    <s v="BOYACA"/>
    <s v="SANTA ROSA DE VITERBO"/>
    <s v="EPS020"/>
    <x v="2"/>
    <m/>
    <m/>
    <n v="0"/>
    <n v="9564311.4199999999"/>
    <n v="9564311.4199999999"/>
    <n v="0"/>
    <n v="374546.83"/>
    <n v="28289235.829999998"/>
    <n v="64264336.890000001"/>
    <n v="112056742.39"/>
  </r>
  <r>
    <n v="15693"/>
    <s v="15"/>
    <s v="BOYACA"/>
    <s v="SANTA ROSA DE VITERBO"/>
    <s v="EPSS37"/>
    <x v="8"/>
    <m/>
    <m/>
    <n v="0"/>
    <n v="17351.88"/>
    <n v="17351.88"/>
    <n v="0"/>
    <n v="679.51"/>
    <n v="51323.21"/>
    <n v="116590.35"/>
    <n v="203296.83000000002"/>
  </r>
  <r>
    <n v="15693"/>
    <s v="15"/>
    <s v="BOYACA"/>
    <s v="SANTA ROSA DE VITERBO"/>
    <s v="ESS002"/>
    <x v="9"/>
    <m/>
    <m/>
    <n v="0"/>
    <n v="19458529.949999999"/>
    <n v="19458529.949999999"/>
    <n v="0"/>
    <n v="762013.12"/>
    <n v="57554267.979999997"/>
    <n v="130745379.29000001"/>
    <n v="227978720.29000002"/>
  </r>
  <r>
    <n v="15696"/>
    <s v="15"/>
    <s v="BOYACA"/>
    <s v="SANTA SOFIA"/>
    <s v="CCF024"/>
    <x v="1"/>
    <m/>
    <m/>
    <n v="0"/>
    <n v="2454272.6800000002"/>
    <n v="2454272.6800000002"/>
    <n v="0"/>
    <n v="109417.18"/>
    <n v="8458946.8300000001"/>
    <n v="13098932.880000001"/>
    <n v="26575842.25"/>
  </r>
  <r>
    <n v="15696"/>
    <s v="15"/>
    <s v="BOYACA"/>
    <s v="SANTA SOFIA"/>
    <s v="EPSS37"/>
    <x v="8"/>
    <m/>
    <m/>
    <n v="0"/>
    <n v="2890.33"/>
    <n v="2890.33"/>
    <n v="0"/>
    <n v="128.86000000000001"/>
    <n v="9961.8700000000008"/>
    <n v="15426.24"/>
    <n v="31297.629999999997"/>
  </r>
  <r>
    <n v="15696"/>
    <s v="15"/>
    <s v="BOYACA"/>
    <s v="SANTA SOFIA"/>
    <s v="ESS133"/>
    <x v="10"/>
    <m/>
    <m/>
    <n v="0"/>
    <n v="9263513.9900000002"/>
    <n v="9263513.9900000002"/>
    <n v="0"/>
    <n v="412988.96"/>
    <n v="31927818.300000001"/>
    <n v="49441184.229999997"/>
    <n v="100309019.47"/>
  </r>
  <r>
    <n v="15720"/>
    <s v="15"/>
    <s v="BOYACA"/>
    <s v="SATIVANORTE"/>
    <s v="CCF009"/>
    <x v="0"/>
    <m/>
    <m/>
    <n v="0"/>
    <n v="516784.48"/>
    <n v="516784.48"/>
    <n v="0"/>
    <n v="186411.65"/>
    <n v="14173106.939999999"/>
    <n v="28400106.699999999"/>
    <n v="43793194.25"/>
  </r>
  <r>
    <n v="15720"/>
    <s v="15"/>
    <s v="BOYACA"/>
    <s v="SATIVANORTE"/>
    <s v="CCF024"/>
    <x v="1"/>
    <m/>
    <m/>
    <n v="0"/>
    <n v="185672.76"/>
    <n v="185672.76"/>
    <n v="0"/>
    <n v="66974.86"/>
    <n v="5092180.7300000004"/>
    <n v="10203724.32"/>
    <n v="15734225.43"/>
  </r>
  <r>
    <n v="15720"/>
    <s v="15"/>
    <s v="BOYACA"/>
    <s v="SATIVANORTE"/>
    <s v="EPSS37"/>
    <x v="8"/>
    <m/>
    <m/>
    <n v="0"/>
    <n v="3263.7"/>
    <n v="3263.7"/>
    <n v="0"/>
    <n v="1177.26"/>
    <n v="89508.74"/>
    <n v="179357.82"/>
    <n v="276571.22000000003"/>
  </r>
  <r>
    <n v="15720"/>
    <s v="15"/>
    <s v="BOYACA"/>
    <s v="SATIVANORTE"/>
    <s v="ESS133"/>
    <x v="10"/>
    <m/>
    <m/>
    <n v="0"/>
    <n v="506207.06"/>
    <n v="506207.06"/>
    <n v="0"/>
    <n v="182596.23"/>
    <n v="13883015.59"/>
    <n v="27818820.93"/>
    <n v="42896846.869999997"/>
  </r>
  <r>
    <n v="15723"/>
    <s v="15"/>
    <s v="BOYACA"/>
    <s v="SATIVASUR"/>
    <s v="CCF009"/>
    <x v="0"/>
    <m/>
    <m/>
    <n v="0"/>
    <n v="0"/>
    <n v="0"/>
    <n v="0"/>
    <n v="142038.54"/>
    <n v="10791312.34"/>
    <n v="26225643.300000001"/>
    <n v="37158994.18"/>
  </r>
  <r>
    <n v="15723"/>
    <s v="15"/>
    <s v="BOYACA"/>
    <s v="SATIVASUR"/>
    <s v="CCF024"/>
    <x v="1"/>
    <m/>
    <m/>
    <n v="0"/>
    <n v="0"/>
    <n v="0"/>
    <n v="0"/>
    <n v="47774.16"/>
    <n v="3629619.86"/>
    <n v="8820902.6799999997"/>
    <n v="12498296.699999999"/>
  </r>
  <r>
    <n v="15723"/>
    <s v="15"/>
    <s v="BOYACA"/>
    <s v="SATIVASUR"/>
    <s v="EPSS37"/>
    <x v="8"/>
    <m/>
    <m/>
    <n v="0"/>
    <n v="0"/>
    <n v="0"/>
    <n v="0"/>
    <n v="1447.3"/>
    <n v="109957.8"/>
    <n v="267225.53000000003"/>
    <n v="378630.63"/>
  </r>
  <r>
    <n v="15740"/>
    <s v="15"/>
    <s v="BOYACA"/>
    <s v="SIACHOQUE"/>
    <s v="CCF009"/>
    <x v="0"/>
    <m/>
    <m/>
    <n v="0"/>
    <n v="13271233.75"/>
    <n v="13271233.75"/>
    <n v="0"/>
    <n v="616810.41"/>
    <n v="47780781.859999999"/>
    <n v="42137840.240000002"/>
    <n v="117077900.00999999"/>
  </r>
  <r>
    <n v="15740"/>
    <s v="15"/>
    <s v="BOYACA"/>
    <s v="SIACHOQUE"/>
    <s v="CCF024"/>
    <x v="1"/>
    <m/>
    <m/>
    <n v="0"/>
    <n v="8594455.9700000007"/>
    <n v="8594455.9700000007"/>
    <n v="0"/>
    <n v="399446.65"/>
    <n v="30942852.309999999"/>
    <n v="27288481.210000001"/>
    <n v="75819692.109999999"/>
  </r>
  <r>
    <n v="15740"/>
    <s v="15"/>
    <s v="BOYACA"/>
    <s v="SIACHOQUE"/>
    <s v="EPS020"/>
    <x v="2"/>
    <m/>
    <m/>
    <n v="0"/>
    <n v="10790152.380000001"/>
    <n v="10790152.380000001"/>
    <n v="0"/>
    <n v="501496.57"/>
    <n v="38848077.479999997"/>
    <n v="34260094.109999999"/>
    <n v="95189972.920000002"/>
  </r>
  <r>
    <n v="15740"/>
    <s v="15"/>
    <s v="BOYACA"/>
    <s v="SIACHOQUE"/>
    <s v="EPSS17"/>
    <x v="6"/>
    <m/>
    <m/>
    <n v="0"/>
    <n v="10922.14"/>
    <n v="10922.14"/>
    <n v="0"/>
    <n v="507.63"/>
    <n v="39323.25"/>
    <n v="34679.15"/>
    <n v="96354.31"/>
  </r>
  <r>
    <n v="15740"/>
    <s v="15"/>
    <s v="BOYACA"/>
    <s v="SIACHOQUE"/>
    <s v="EPSS37"/>
    <x v="8"/>
    <m/>
    <m/>
    <n v="0"/>
    <n v="58575.57"/>
    <n v="58575.57"/>
    <n v="0"/>
    <n v="2722.43"/>
    <n v="210891.21"/>
    <n v="185984.82"/>
    <n v="516749.6"/>
  </r>
  <r>
    <n v="15740"/>
    <s v="15"/>
    <s v="BOYACA"/>
    <s v="SIACHOQUE"/>
    <s v="ESS133"/>
    <x v="10"/>
    <m/>
    <m/>
    <n v="0"/>
    <n v="3977329.19"/>
    <n v="3977329.19"/>
    <n v="0"/>
    <n v="184855.31"/>
    <n v="14319685.890000001"/>
    <n v="12628521.609999999"/>
    <n v="35087721.189999998"/>
  </r>
  <r>
    <n v="15753"/>
    <s v="15"/>
    <s v="BOYACA"/>
    <s v="SOATA"/>
    <s v="CCF009"/>
    <x v="0"/>
    <m/>
    <m/>
    <n v="0"/>
    <n v="0"/>
    <n v="0"/>
    <n v="0"/>
    <n v="478450.26"/>
    <n v="35481066.68"/>
    <n v="73630042.379999995"/>
    <n v="109589559.31999999"/>
  </r>
  <r>
    <n v="15753"/>
    <s v="15"/>
    <s v="BOYACA"/>
    <s v="SOATA"/>
    <s v="CCF024"/>
    <x v="1"/>
    <m/>
    <m/>
    <n v="0"/>
    <n v="0"/>
    <n v="0"/>
    <n v="0"/>
    <n v="118059.44"/>
    <n v="8755089.3699999992"/>
    <n v="18168495.530000001"/>
    <n v="27041644.34"/>
  </r>
  <r>
    <n v="15753"/>
    <s v="15"/>
    <s v="BOYACA"/>
    <s v="SOATA"/>
    <s v="EPS020"/>
    <x v="2"/>
    <m/>
    <m/>
    <n v="0"/>
    <n v="0"/>
    <n v="0"/>
    <n v="0"/>
    <n v="98910.9"/>
    <n v="7335066.25"/>
    <n v="15221674.24"/>
    <n v="22655651.390000001"/>
  </r>
  <r>
    <n v="15753"/>
    <s v="15"/>
    <s v="BOYACA"/>
    <s v="SOATA"/>
    <s v="EPSS13"/>
    <x v="4"/>
    <m/>
    <m/>
    <n v="0"/>
    <n v="0"/>
    <n v="0"/>
    <n v="0"/>
    <n v="10649.88"/>
    <n v="789777.28"/>
    <n v="1638939.88"/>
    <n v="2439367.04"/>
  </r>
  <r>
    <n v="15753"/>
    <s v="15"/>
    <s v="BOYACA"/>
    <s v="SOATA"/>
    <s v="EPSS17"/>
    <x v="6"/>
    <m/>
    <m/>
    <n v="0"/>
    <n v="0"/>
    <n v="0"/>
    <n v="0"/>
    <n v="6724.18"/>
    <n v="498654.17"/>
    <n v="1034803.39"/>
    <n v="1540181.74"/>
  </r>
  <r>
    <n v="15753"/>
    <s v="15"/>
    <s v="BOYACA"/>
    <s v="SOATA"/>
    <s v="EPSS37"/>
    <x v="8"/>
    <m/>
    <m/>
    <n v="0"/>
    <n v="0"/>
    <n v="0"/>
    <n v="0"/>
    <n v="4443.8100000000004"/>
    <n v="329545.44"/>
    <n v="683870.2"/>
    <n v="1017859.45"/>
  </r>
  <r>
    <n v="15753"/>
    <s v="15"/>
    <s v="BOYACA"/>
    <s v="SOATA"/>
    <s v="ESS133"/>
    <x v="10"/>
    <m/>
    <m/>
    <n v="0"/>
    <n v="0"/>
    <n v="0"/>
    <n v="0"/>
    <n v="644889.53"/>
    <n v="47823922.810000002"/>
    <n v="99243844.480000004"/>
    <n v="147712656.81999999"/>
  </r>
  <r>
    <n v="15755"/>
    <s v="15"/>
    <s v="BOYACA"/>
    <s v="SOCOTA"/>
    <s v="CCF009"/>
    <x v="0"/>
    <m/>
    <m/>
    <n v="0"/>
    <n v="0"/>
    <n v="0"/>
    <n v="0"/>
    <n v="628838.18000000005"/>
    <n v="46785318.340000004"/>
    <n v="86325739.349999994"/>
    <n v="133739895.87"/>
  </r>
  <r>
    <n v="15755"/>
    <s v="15"/>
    <s v="BOYACA"/>
    <s v="SOCOTA"/>
    <s v="CCF024"/>
    <x v="1"/>
    <m/>
    <m/>
    <n v="0"/>
    <n v="0"/>
    <n v="0"/>
    <n v="0"/>
    <n v="173367.09"/>
    <n v="12898444.199999999"/>
    <n v="23799511.719999999"/>
    <n v="36871323.009999998"/>
  </r>
  <r>
    <n v="15755"/>
    <s v="15"/>
    <s v="BOYACA"/>
    <s v="SOCOTA"/>
    <s v="EPS020"/>
    <x v="2"/>
    <m/>
    <m/>
    <n v="0"/>
    <n v="0"/>
    <n v="0"/>
    <n v="0"/>
    <n v="237650.66"/>
    <n v="17681117.640000001"/>
    <n v="32624242.100000001"/>
    <n v="50543010.400000006"/>
  </r>
  <r>
    <n v="15755"/>
    <s v="15"/>
    <s v="BOYACA"/>
    <s v="SOCOTA"/>
    <s v="EPSS13"/>
    <x v="4"/>
    <m/>
    <m/>
    <n v="0"/>
    <n v="0"/>
    <n v="0"/>
    <n v="0"/>
    <n v="5035.05"/>
    <n v="374605.84"/>
    <n v="691202.44"/>
    <n v="1070843.33"/>
  </r>
  <r>
    <n v="15755"/>
    <s v="15"/>
    <s v="BOYACA"/>
    <s v="SOCOTA"/>
    <s v="EPSS16"/>
    <x v="5"/>
    <m/>
    <m/>
    <n v="0"/>
    <n v="0"/>
    <n v="0"/>
    <n v="0"/>
    <n v="2551.1799999999998"/>
    <n v="189806.87"/>
    <n v="350221.38"/>
    <n v="542579.42999999993"/>
  </r>
  <r>
    <n v="15755"/>
    <s v="15"/>
    <s v="BOYACA"/>
    <s v="SOCOTA"/>
    <s v="EPSS37"/>
    <x v="8"/>
    <m/>
    <m/>
    <n v="0"/>
    <n v="0"/>
    <n v="0"/>
    <n v="0"/>
    <n v="5341.5"/>
    <n v="397405.19"/>
    <n v="733270.55"/>
    <n v="1136017.24"/>
  </r>
  <r>
    <n v="15755"/>
    <s v="15"/>
    <s v="BOYACA"/>
    <s v="SOCOTA"/>
    <s v="ESS024"/>
    <x v="11"/>
    <m/>
    <m/>
    <n v="0"/>
    <n v="0"/>
    <n v="0"/>
    <n v="0"/>
    <n v="195487.35999999999"/>
    <n v="14544183.83"/>
    <n v="26836141.469999999"/>
    <n v="41575812.659999996"/>
  </r>
  <r>
    <n v="15755"/>
    <s v="15"/>
    <s v="BOYACA"/>
    <s v="SOCOTA"/>
    <s v="ESS133"/>
    <x v="10"/>
    <m/>
    <m/>
    <n v="0"/>
    <n v="0"/>
    <n v="0"/>
    <n v="0"/>
    <n v="71923.98"/>
    <n v="5351116.09"/>
    <n v="9873590.0399999991"/>
    <n v="15296630.109999999"/>
  </r>
  <r>
    <n v="15757"/>
    <s v="15"/>
    <s v="BOYACA"/>
    <s v="SOCHA"/>
    <s v="CCF024"/>
    <x v="1"/>
    <m/>
    <m/>
    <n v="0"/>
    <n v="5057573.6900000004"/>
    <n v="5057573.6900000004"/>
    <n v="0"/>
    <n v="484873.32"/>
    <n v="9603539.9700000007"/>
    <n v="12119867.01"/>
    <n v="32323427.68"/>
  </r>
  <r>
    <n v="15757"/>
    <s v="15"/>
    <s v="BOYACA"/>
    <s v="SOCHA"/>
    <s v="EPS020"/>
    <x v="2"/>
    <m/>
    <m/>
    <n v="0"/>
    <n v="30164969.920000002"/>
    <n v="30164969.920000002"/>
    <n v="0"/>
    <n v="2891937.89"/>
    <n v="57278551.369999997"/>
    <n v="72286722.079999998"/>
    <n v="192787151.18000001"/>
  </r>
  <r>
    <n v="15757"/>
    <s v="15"/>
    <s v="BOYACA"/>
    <s v="SOCHA"/>
    <s v="EPSS13"/>
    <x v="4"/>
    <m/>
    <m/>
    <n v="0"/>
    <n v="160495.53"/>
    <n v="160495.53"/>
    <n v="0"/>
    <n v="15386.82"/>
    <n v="304755.86"/>
    <n v="384608.23"/>
    <n v="1025741.97"/>
  </r>
  <r>
    <n v="15757"/>
    <s v="15"/>
    <s v="BOYACA"/>
    <s v="SOCHA"/>
    <s v="EPSS16"/>
    <x v="5"/>
    <m/>
    <m/>
    <n v="0"/>
    <n v="44170.2"/>
    <n v="44170.2"/>
    <n v="0"/>
    <n v="4234.63"/>
    <n v="83872.3"/>
    <n v="105848.58"/>
    <n v="282295.91000000003"/>
  </r>
  <r>
    <n v="15757"/>
    <s v="15"/>
    <s v="BOYACA"/>
    <s v="SOCHA"/>
    <s v="EPSS37"/>
    <x v="8"/>
    <m/>
    <m/>
    <n v="0"/>
    <n v="7659.66"/>
    <n v="7659.66"/>
    <n v="0"/>
    <n v="734.34"/>
    <n v="14544.5"/>
    <n v="18355.45"/>
    <n v="48953.61"/>
  </r>
  <r>
    <n v="15759"/>
    <s v="15"/>
    <s v="BOYACA"/>
    <s v="SOGAMOSO"/>
    <s v="CCF009"/>
    <x v="0"/>
    <m/>
    <m/>
    <n v="0"/>
    <n v="87653696.230000004"/>
    <n v="70407961.239999995"/>
    <n v="17245734.99000001"/>
    <n v="212374655.03999999"/>
    <n v="226441844.02000001"/>
    <n v="72438152.769999996"/>
    <n v="686562044.28999996"/>
  </r>
  <r>
    <n v="15759"/>
    <s v="15"/>
    <s v="BOYACA"/>
    <s v="SOGAMOSO"/>
    <s v="CCF024"/>
    <x v="1"/>
    <m/>
    <m/>
    <n v="0"/>
    <n v="51723584.740000002"/>
    <n v="41547046"/>
    <n v="10176538.740000002"/>
    <n v="125320196.84999999"/>
    <n v="133621106.83"/>
    <n v="42745042.07"/>
    <n v="405133515.23000002"/>
  </r>
  <r>
    <n v="15759"/>
    <s v="15"/>
    <s v="BOYACA"/>
    <s v="SOGAMOSO"/>
    <s v="EPS020"/>
    <x v="2"/>
    <m/>
    <m/>
    <n v="0"/>
    <n v="53550870.219999999"/>
    <n v="43014815.770000003"/>
    <n v="10536054.449999996"/>
    <n v="129747495.84999999"/>
    <n v="138341659.52000001"/>
    <n v="44255134.509999998"/>
    <n v="419446030.31999999"/>
  </r>
  <r>
    <n v="15759"/>
    <s v="15"/>
    <s v="BOYACA"/>
    <s v="SOGAMOSO"/>
    <s v="EPSS05"/>
    <x v="3"/>
    <m/>
    <m/>
    <n v="0"/>
    <n v="20880.509999999998"/>
    <n v="16772.3"/>
    <n v="4108.2099999999991"/>
    <n v="50591.02"/>
    <n v="53942.05"/>
    <n v="17255.919999999998"/>
    <n v="163550.01"/>
  </r>
  <r>
    <n v="15759"/>
    <s v="15"/>
    <s v="BOYACA"/>
    <s v="SOGAMOSO"/>
    <s v="EPSS13"/>
    <x v="4"/>
    <m/>
    <m/>
    <n v="0"/>
    <n v="3108206.05"/>
    <n v="2496671.11"/>
    <n v="611534.93999999994"/>
    <n v="7530819.7699999996"/>
    <n v="8029643.25"/>
    <n v="2568661.84"/>
    <n v="24345536.959999997"/>
  </r>
  <r>
    <n v="15759"/>
    <s v="15"/>
    <s v="BOYACA"/>
    <s v="SOGAMOSO"/>
    <s v="EPSS16"/>
    <x v="5"/>
    <m/>
    <m/>
    <n v="0"/>
    <n v="486306.59"/>
    <n v="390626.49"/>
    <n v="95680.100000000035"/>
    <n v="1178263.99"/>
    <n v="1256309.3799999999"/>
    <n v="401890.08"/>
    <n v="3809076.63"/>
  </r>
  <r>
    <n v="15759"/>
    <s v="15"/>
    <s v="BOYACA"/>
    <s v="SOGAMOSO"/>
    <s v="EPSS17"/>
    <x v="6"/>
    <m/>
    <m/>
    <n v="0"/>
    <n v="268206.84999999998"/>
    <n v="215437.55"/>
    <n v="52769.299999999988"/>
    <n v="649833.82999999996"/>
    <n v="692877.27"/>
    <n v="221649.62"/>
    <n v="2100774.42"/>
  </r>
  <r>
    <n v="15759"/>
    <s v="15"/>
    <s v="BOYACA"/>
    <s v="SOGAMOSO"/>
    <s v="EPSS37"/>
    <x v="8"/>
    <m/>
    <m/>
    <n v="0"/>
    <n v="1344939.44"/>
    <n v="1080324.6000000001"/>
    <n v="264614.83999999985"/>
    <n v="3258630.97"/>
    <n v="3474474.9"/>
    <n v="1111475.42"/>
    <n v="10534460.17"/>
  </r>
  <r>
    <n v="15759"/>
    <s v="15"/>
    <s v="BOYACA"/>
    <s v="SOGAMOSO"/>
    <s v="ESS133"/>
    <x v="10"/>
    <m/>
    <m/>
    <n v="0"/>
    <n v="93985627.370000005"/>
    <n v="75494094.299999997"/>
    <n v="18491533.070000008"/>
    <n v="227716183.68000001"/>
    <n v="242799558.78"/>
    <n v="77670942.879999995"/>
    <n v="736157940.08000004"/>
  </r>
  <r>
    <n v="15761"/>
    <s v="15"/>
    <s v="BOYACA"/>
    <s v="SOMONDOCO"/>
    <s v="CCF009"/>
    <x v="0"/>
    <m/>
    <m/>
    <n v="0"/>
    <n v="6083.42"/>
    <n v="6083.42"/>
    <n v="0"/>
    <n v="237641.28"/>
    <n v="18056200.899999999"/>
    <n v="50611554.350000001"/>
    <n v="68917563.370000005"/>
  </r>
  <r>
    <n v="15761"/>
    <s v="15"/>
    <s v="BOYACA"/>
    <s v="SOMONDOCO"/>
    <s v="CCF024"/>
    <x v="1"/>
    <m/>
    <m/>
    <n v="0"/>
    <n v="1452.77"/>
    <n v="1452.77"/>
    <n v="0"/>
    <n v="56750.43"/>
    <n v="4311950.22"/>
    <n v="12086402.039999999"/>
    <n v="16458008.229999999"/>
  </r>
  <r>
    <n v="15761"/>
    <s v="15"/>
    <s v="BOYACA"/>
    <s v="SOMONDOCO"/>
    <s v="EPSS37"/>
    <x v="8"/>
    <m/>
    <m/>
    <n v="0"/>
    <n v="9.2899999999999991"/>
    <n v="9.2899999999999991"/>
    <n v="0"/>
    <n v="362.92"/>
    <n v="27575.14"/>
    <n v="77293.14"/>
    <n v="105249.78"/>
  </r>
  <r>
    <n v="15761"/>
    <s v="15"/>
    <s v="BOYACA"/>
    <s v="SOMONDOCO"/>
    <s v="ESS002"/>
    <x v="9"/>
    <m/>
    <m/>
    <n v="0"/>
    <n v="3437.52"/>
    <n v="3437.52"/>
    <n v="0"/>
    <n v="134282.37"/>
    <n v="10202897.74"/>
    <n v="28598735.510000002"/>
    <n v="38942790.660000004"/>
  </r>
  <r>
    <n v="15762"/>
    <s v="15"/>
    <s v="BOYACA"/>
    <s v="SORA"/>
    <s v="CCF024"/>
    <x v="1"/>
    <m/>
    <m/>
    <n v="0"/>
    <n v="2195131.04"/>
    <n v="2195131.04"/>
    <n v="0"/>
    <n v="4110520.52"/>
    <n v="12870781.76"/>
    <n v="9701433.1999999993"/>
    <n v="31072997.559999999"/>
  </r>
  <r>
    <n v="15762"/>
    <s v="15"/>
    <s v="BOYACA"/>
    <s v="SORA"/>
    <s v="EPS020"/>
    <x v="2"/>
    <m/>
    <m/>
    <n v="0"/>
    <n v="2863458.18"/>
    <n v="2863458.18"/>
    <n v="0"/>
    <n v="5362005.03"/>
    <n v="16789405.620000001"/>
    <n v="12655120.74"/>
    <n v="40533447.75"/>
  </r>
  <r>
    <n v="15762"/>
    <s v="15"/>
    <s v="BOYACA"/>
    <s v="SORA"/>
    <s v="ESS133"/>
    <x v="10"/>
    <m/>
    <m/>
    <n v="0"/>
    <n v="2674178.7799999998"/>
    <n v="2674178.7799999998"/>
    <n v="0"/>
    <n v="5007567.45"/>
    <n v="15679597.619999999"/>
    <n v="11818595.939999999"/>
    <n v="37854118.57"/>
  </r>
  <r>
    <n v="15763"/>
    <s v="15"/>
    <s v="BOYACA"/>
    <s v="SOTAQUIRA"/>
    <s v="CCF009"/>
    <x v="0"/>
    <m/>
    <m/>
    <n v="0"/>
    <n v="2450382.7000000002"/>
    <n v="2450382.7000000002"/>
    <n v="0"/>
    <n v="228861.83"/>
    <n v="17553788.98"/>
    <n v="21578131.41"/>
    <n v="44261547.620000005"/>
  </r>
  <r>
    <n v="15763"/>
    <s v="15"/>
    <s v="BOYACA"/>
    <s v="SOTAQUIRA"/>
    <s v="CCF024"/>
    <x v="1"/>
    <m/>
    <m/>
    <n v="0"/>
    <n v="3009768.26"/>
    <n v="3009768.26"/>
    <n v="0"/>
    <n v="281107.55"/>
    <n v="21561055.34"/>
    <n v="26504094.699999999"/>
    <n v="54365794.109999999"/>
  </r>
  <r>
    <n v="15763"/>
    <s v="15"/>
    <s v="BOYACA"/>
    <s v="SOTAQUIRA"/>
    <s v="EPS020"/>
    <x v="2"/>
    <m/>
    <m/>
    <n v="0"/>
    <n v="6394270.1100000003"/>
    <n v="6394270.1100000003"/>
    <n v="0"/>
    <n v="597214.62"/>
    <n v="45806587.090000004"/>
    <n v="56308102.920000002"/>
    <n v="115500444.85000001"/>
  </r>
  <r>
    <n v="15763"/>
    <s v="15"/>
    <s v="BOYACA"/>
    <s v="SOTAQUIRA"/>
    <s v="EPSS33"/>
    <x v="7"/>
    <m/>
    <m/>
    <n v="0"/>
    <n v="1472990.93"/>
    <n v="1472990.93"/>
    <n v="0"/>
    <n v="137575"/>
    <n v="10552054.59"/>
    <n v="12971195.039999999"/>
    <n v="26606806.489999998"/>
  </r>
  <r>
    <n v="15764"/>
    <s v="15"/>
    <s v="BOYACA"/>
    <s v="SORACA"/>
    <s v="CCF009"/>
    <x v="0"/>
    <m/>
    <m/>
    <n v="0"/>
    <n v="5203597.87"/>
    <n v="5203597.87"/>
    <n v="0"/>
    <n v="214222.11"/>
    <n v="16607241.99"/>
    <n v="17009870.579999998"/>
    <n v="44238530.420000002"/>
  </r>
  <r>
    <n v="15764"/>
    <s v="15"/>
    <s v="BOYACA"/>
    <s v="SORACA"/>
    <s v="CCF024"/>
    <x v="1"/>
    <m/>
    <m/>
    <n v="0"/>
    <n v="1209707.7"/>
    <n v="1209707.7"/>
    <n v="0"/>
    <n v="49801.34"/>
    <n v="3860772.69"/>
    <n v="3954373.86"/>
    <n v="10284363.289999999"/>
  </r>
  <r>
    <n v="15764"/>
    <s v="15"/>
    <s v="BOYACA"/>
    <s v="SORACA"/>
    <s v="EPS020"/>
    <x v="2"/>
    <m/>
    <m/>
    <n v="0"/>
    <n v="19861082.530000001"/>
    <n v="19861082.530000001"/>
    <n v="0"/>
    <n v="817642.56"/>
    <n v="63386489.909999996"/>
    <n v="64923241.93"/>
    <n v="168849539.46000001"/>
  </r>
  <r>
    <n v="15764"/>
    <s v="15"/>
    <s v="BOYACA"/>
    <s v="SORACA"/>
    <s v="EPSS17"/>
    <x v="6"/>
    <m/>
    <m/>
    <n v="0"/>
    <n v="3786.87"/>
    <n v="3786.87"/>
    <n v="0"/>
    <n v="155.9"/>
    <n v="12085.76"/>
    <n v="12378.77"/>
    <n v="32194.170000000002"/>
  </r>
  <r>
    <n v="15764"/>
    <s v="15"/>
    <s v="BOYACA"/>
    <s v="SORACA"/>
    <s v="ESS002"/>
    <x v="9"/>
    <m/>
    <m/>
    <n v="0"/>
    <n v="4044058.03"/>
    <n v="4044058.03"/>
    <n v="0"/>
    <n v="166486.09"/>
    <n v="12906579.65"/>
    <n v="13219488.789999999"/>
    <n v="34380670.590000004"/>
  </r>
  <r>
    <n v="15774"/>
    <s v="15"/>
    <s v="BOYACA"/>
    <s v="SUSACON"/>
    <s v="EPSS37"/>
    <x v="8"/>
    <m/>
    <m/>
    <n v="0"/>
    <n v="7531.64"/>
    <n v="7531.64"/>
    <n v="0"/>
    <n v="963.6"/>
    <n v="73080.66"/>
    <n v="120522.7"/>
    <n v="209630.24"/>
  </r>
  <r>
    <n v="15774"/>
    <s v="15"/>
    <s v="BOYACA"/>
    <s v="SUSACON"/>
    <s v="ESS133"/>
    <x v="10"/>
    <m/>
    <m/>
    <n v="0"/>
    <n v="4434597.3600000003"/>
    <n v="4434597.3600000003"/>
    <n v="0"/>
    <n v="567362.4"/>
    <n v="43029544.340000004"/>
    <n v="70963188.859999999"/>
    <n v="123429290.32000001"/>
  </r>
  <r>
    <n v="15776"/>
    <s v="15"/>
    <s v="BOYACA"/>
    <s v="SUTAMARCHAN"/>
    <s v="CCF009"/>
    <x v="0"/>
    <m/>
    <m/>
    <n v="0"/>
    <n v="551386.47"/>
    <n v="551386.47"/>
    <n v="0"/>
    <n v="52732.09"/>
    <n v="4091422.41"/>
    <n v="6358373.9900000002"/>
    <n v="11605301.43"/>
  </r>
  <r>
    <n v="15776"/>
    <s v="15"/>
    <s v="BOYACA"/>
    <s v="SUTAMARCHAN"/>
    <s v="EPSS13"/>
    <x v="4"/>
    <m/>
    <m/>
    <n v="0"/>
    <n v="32628.2"/>
    <n v="32628.2"/>
    <n v="0"/>
    <n v="3120.41"/>
    <n v="242109.21"/>
    <n v="376255.68"/>
    <n v="686741.7"/>
  </r>
  <r>
    <n v="15776"/>
    <s v="15"/>
    <s v="BOYACA"/>
    <s v="SUTAMARCHAN"/>
    <s v="EPSS17"/>
    <x v="6"/>
    <m/>
    <m/>
    <n v="0"/>
    <n v="2291.9299999999998"/>
    <n v="2291.9299999999998"/>
    <n v="0"/>
    <n v="219.19"/>
    <n v="17006.66"/>
    <n v="26429.62"/>
    <n v="48239.33"/>
  </r>
  <r>
    <n v="15776"/>
    <s v="15"/>
    <s v="BOYACA"/>
    <s v="SUTAMARCHAN"/>
    <s v="EPSS37"/>
    <x v="8"/>
    <m/>
    <m/>
    <n v="0"/>
    <n v="1417"/>
    <n v="1417"/>
    <n v="0"/>
    <n v="135.52000000000001"/>
    <n v="10514.49"/>
    <n v="16340.29"/>
    <n v="29824.300000000003"/>
  </r>
  <r>
    <n v="15776"/>
    <s v="15"/>
    <s v="BOYACA"/>
    <s v="SUTAMARCHAN"/>
    <s v="ESS002"/>
    <x v="9"/>
    <m/>
    <m/>
    <n v="0"/>
    <n v="2725897.68"/>
    <n v="2725897.68"/>
    <n v="0"/>
    <n v="260692.45"/>
    <n v="20226827.449999999"/>
    <n v="31433990.640000001"/>
    <n v="57373305.899999999"/>
  </r>
  <r>
    <n v="15776"/>
    <s v="15"/>
    <s v="BOYACA"/>
    <s v="SUTAMARCHAN"/>
    <s v="ESS133"/>
    <x v="10"/>
    <m/>
    <m/>
    <n v="0"/>
    <n v="6908466.7199999997"/>
    <n v="6908466.7199999997"/>
    <n v="0"/>
    <n v="660694.34"/>
    <n v="51262512.780000001"/>
    <n v="79665748.409999996"/>
    <n v="145405888.97"/>
  </r>
  <r>
    <n v="15778"/>
    <s v="15"/>
    <s v="BOYACA"/>
    <s v="SUTATENZA"/>
    <s v="CCF009"/>
    <x v="0"/>
    <m/>
    <m/>
    <n v="0"/>
    <n v="531087.28"/>
    <n v="531087.28"/>
    <n v="0"/>
    <n v="23639.68"/>
    <n v="1834422.15"/>
    <n v="3021292.49"/>
    <n v="5941528.8799999999"/>
  </r>
  <r>
    <n v="15778"/>
    <s v="15"/>
    <s v="BOYACA"/>
    <s v="SUTATENZA"/>
    <s v="EPS020"/>
    <x v="2"/>
    <m/>
    <m/>
    <n v="0"/>
    <n v="8541773.5399999991"/>
    <n v="8541773.5399999991"/>
    <n v="0"/>
    <n v="380210.27"/>
    <n v="29504036.879999999"/>
    <n v="48593135.780000001"/>
    <n v="95560930.00999999"/>
  </r>
  <r>
    <n v="15778"/>
    <s v="15"/>
    <s v="BOYACA"/>
    <s v="SUTATENZA"/>
    <s v="EPSS37"/>
    <x v="8"/>
    <m/>
    <m/>
    <n v="0"/>
    <n v="8365.35"/>
    <n v="8365.35"/>
    <n v="0"/>
    <n v="372.36"/>
    <n v="28894.67"/>
    <n v="47589.52"/>
    <n v="93587.25"/>
  </r>
  <r>
    <n v="15778"/>
    <s v="15"/>
    <s v="BOYACA"/>
    <s v="SUTATENZA"/>
    <s v="ESS002"/>
    <x v="9"/>
    <m/>
    <m/>
    <n v="0"/>
    <n v="4669776.1100000003"/>
    <n v="4669776.1100000003"/>
    <n v="0"/>
    <n v="207860.44"/>
    <n v="16129817.27"/>
    <n v="26565801.949999999"/>
    <n v="52243031.879999995"/>
  </r>
  <r>
    <n v="15778"/>
    <s v="15"/>
    <s v="BOYACA"/>
    <s v="SUTATENZA"/>
    <s v="ESS133"/>
    <x v="10"/>
    <m/>
    <m/>
    <n v="0"/>
    <n v="3977057.72"/>
    <n v="3977057.72"/>
    <n v="0"/>
    <n v="177026.25"/>
    <n v="13737107.029999999"/>
    <n v="22625009.25"/>
    <n v="44493257.969999999"/>
  </r>
  <r>
    <n v="15790"/>
    <s v="15"/>
    <s v="BOYACA"/>
    <s v="TASCO"/>
    <s v="CCF024"/>
    <x v="1"/>
    <m/>
    <m/>
    <n v="0"/>
    <n v="3437259.16"/>
    <n v="3437259.16"/>
    <n v="0"/>
    <n v="156696.51"/>
    <n v="11951777.82"/>
    <n v="15393819.52"/>
    <n v="34376812.170000002"/>
  </r>
  <r>
    <n v="15790"/>
    <s v="15"/>
    <s v="BOYACA"/>
    <s v="TASCO"/>
    <s v="EPS020"/>
    <x v="2"/>
    <m/>
    <m/>
    <n v="0"/>
    <n v="16207509.02"/>
    <n v="16207509.02"/>
    <n v="0"/>
    <n v="738861.98"/>
    <n v="56355525.630000003"/>
    <n v="72585585.459999993"/>
    <n v="162094991.11000001"/>
  </r>
  <r>
    <n v="15790"/>
    <s v="15"/>
    <s v="BOYACA"/>
    <s v="TASCO"/>
    <s v="EPSS13"/>
    <x v="4"/>
    <m/>
    <m/>
    <n v="0"/>
    <n v="4995.3500000000004"/>
    <n v="4995.3500000000004"/>
    <n v="0"/>
    <n v="227.73"/>
    <n v="17369.46"/>
    <n v="22371.759999999998"/>
    <n v="49959.649999999994"/>
  </r>
  <r>
    <n v="15790"/>
    <s v="15"/>
    <s v="BOYACA"/>
    <s v="TASCO"/>
    <s v="EPSS16"/>
    <x v="5"/>
    <m/>
    <m/>
    <n v="0"/>
    <n v="95999.89"/>
    <n v="95999.89"/>
    <n v="0"/>
    <n v="4376.41"/>
    <n v="333803.55"/>
    <n v="429937.01"/>
    <n v="960116.75"/>
  </r>
  <r>
    <n v="15790"/>
    <s v="15"/>
    <s v="BOYACA"/>
    <s v="TASCO"/>
    <s v="EPSS37"/>
    <x v="8"/>
    <m/>
    <m/>
    <n v="0"/>
    <n v="21746.58"/>
    <n v="21746.58"/>
    <n v="0"/>
    <n v="991.37"/>
    <n v="75615.539999999994"/>
    <n v="97392.36"/>
    <n v="217492.43"/>
  </r>
  <r>
    <n v="15798"/>
    <s v="15"/>
    <s v="BOYACA"/>
    <s v="TENZA"/>
    <s v="CCF024"/>
    <x v="1"/>
    <m/>
    <m/>
    <n v="0"/>
    <n v="808246.96"/>
    <n v="808246.96"/>
    <n v="0"/>
    <n v="91574.87"/>
    <n v="7008401.6200000001"/>
    <n v="13085793.869999999"/>
    <n v="21802264.280000001"/>
  </r>
  <r>
    <n v="15798"/>
    <s v="15"/>
    <s v="BOYACA"/>
    <s v="TENZA"/>
    <s v="EPS020"/>
    <x v="2"/>
    <m/>
    <m/>
    <n v="0"/>
    <n v="2254832.38"/>
    <n v="2254832.38"/>
    <n v="0"/>
    <n v="255473.86"/>
    <n v="19551908.649999999"/>
    <n v="36506504.670000002"/>
    <n v="60823551.939999998"/>
  </r>
  <r>
    <n v="15798"/>
    <s v="15"/>
    <s v="BOYACA"/>
    <s v="TENZA"/>
    <s v="ESS002"/>
    <x v="9"/>
    <m/>
    <m/>
    <n v="0"/>
    <n v="3330443.66"/>
    <n v="3330443.66"/>
    <n v="0"/>
    <n v="377341.27"/>
    <n v="28878656.73"/>
    <n v="53921017.920000002"/>
    <n v="89837903.24000001"/>
  </r>
  <r>
    <n v="15804"/>
    <s v="15"/>
    <s v="BOYACA"/>
    <s v="TIBANA"/>
    <s v="CCF024"/>
    <x v="1"/>
    <m/>
    <m/>
    <n v="0"/>
    <n v="7071996.3799999999"/>
    <n v="7071996.3799999999"/>
    <n v="0"/>
    <n v="271672.98"/>
    <n v="21033196.010000002"/>
    <n v="29487199.460000001"/>
    <n v="64936061.210000001"/>
  </r>
  <r>
    <n v="15804"/>
    <s v="15"/>
    <s v="BOYACA"/>
    <s v="TIBANA"/>
    <s v="EPS020"/>
    <x v="2"/>
    <m/>
    <m/>
    <n v="0"/>
    <n v="18199556.739999998"/>
    <n v="18199556.739999998"/>
    <n v="0"/>
    <n v="699141.74"/>
    <n v="54128258"/>
    <n v="75884365.819999993"/>
    <n v="167110879.03999999"/>
  </r>
  <r>
    <n v="15804"/>
    <s v="15"/>
    <s v="BOYACA"/>
    <s v="TIBANA"/>
    <s v="EPSS37"/>
    <x v="8"/>
    <m/>
    <m/>
    <n v="0"/>
    <n v="5678.6"/>
    <n v="5678.6"/>
    <n v="0"/>
    <n v="218.15"/>
    <n v="16889.03"/>
    <n v="23677.33"/>
    <n v="52141.71"/>
  </r>
  <r>
    <n v="15804"/>
    <s v="15"/>
    <s v="BOYACA"/>
    <s v="TIBANA"/>
    <s v="ESS002"/>
    <x v="9"/>
    <m/>
    <m/>
    <n v="0"/>
    <n v="4486567.6399999997"/>
    <n v="4486567.6399999997"/>
    <n v="0"/>
    <n v="172352.92"/>
    <n v="13343736.57"/>
    <n v="18707067.699999999"/>
    <n v="41196292.469999999"/>
  </r>
  <r>
    <n v="15804"/>
    <s v="15"/>
    <s v="BOYACA"/>
    <s v="TIBANA"/>
    <s v="ESS133"/>
    <x v="10"/>
    <m/>
    <m/>
    <n v="0"/>
    <n v="15891218.640000001"/>
    <n v="15891218.640000001"/>
    <n v="0"/>
    <n v="610466.21"/>
    <n v="47262908.390000001"/>
    <n v="66259583.490000002"/>
    <n v="145915395.37"/>
  </r>
  <r>
    <n v="15806"/>
    <s v="15"/>
    <s v="BOYACA"/>
    <s v="TIBASOSA"/>
    <s v="CCF024"/>
    <x v="1"/>
    <m/>
    <m/>
    <n v="0"/>
    <n v="16425726.98"/>
    <n v="16425726.98"/>
    <n v="0"/>
    <n v="14785211.33"/>
    <n v="45858234.140000001"/>
    <n v="44668467.630000003"/>
    <n v="138163367.06"/>
  </r>
  <r>
    <n v="15806"/>
    <s v="15"/>
    <s v="BOYACA"/>
    <s v="TIBASOSA"/>
    <s v="EPS020"/>
    <x v="2"/>
    <m/>
    <m/>
    <n v="0"/>
    <n v="18399316.77"/>
    <n v="18399316.77"/>
    <n v="0"/>
    <n v="16561689.300000001"/>
    <n v="51368208.990000002"/>
    <n v="50035489.229999997"/>
    <n v="154764021.06"/>
  </r>
  <r>
    <n v="15806"/>
    <s v="15"/>
    <s v="BOYACA"/>
    <s v="TIBASOSA"/>
    <s v="EPSS16"/>
    <x v="5"/>
    <m/>
    <m/>
    <n v="0"/>
    <n v="9100.36"/>
    <n v="9100.36"/>
    <n v="0"/>
    <n v="8191.47"/>
    <n v="25406.89"/>
    <n v="24747.73"/>
    <n v="76546.81"/>
  </r>
  <r>
    <n v="15806"/>
    <s v="15"/>
    <s v="BOYACA"/>
    <s v="TIBASOSA"/>
    <s v="EPSS37"/>
    <x v="8"/>
    <m/>
    <m/>
    <n v="0"/>
    <n v="57491.89"/>
    <n v="57491.89"/>
    <n v="0"/>
    <n v="51749.9"/>
    <n v="160508.98000000001"/>
    <n v="156344.66"/>
    <n v="483587.32000000007"/>
  </r>
  <r>
    <n v="15808"/>
    <s v="15"/>
    <s v="BOYACA"/>
    <s v="TINJACA"/>
    <s v="EPS020"/>
    <x v="2"/>
    <m/>
    <m/>
    <n v="0"/>
    <n v="2389687.46"/>
    <n v="2389687.46"/>
    <n v="0"/>
    <n v="229930.49"/>
    <n v="17611061.670000002"/>
    <n v="26875559.809999999"/>
    <n v="49495926.890000001"/>
  </r>
  <r>
    <n v="15808"/>
    <s v="15"/>
    <s v="BOYACA"/>
    <s v="TINJACA"/>
    <s v="EPSS37"/>
    <x v="8"/>
    <m/>
    <m/>
    <n v="0"/>
    <n v="4709.84"/>
    <n v="4709.84"/>
    <n v="0"/>
    <n v="453.17"/>
    <n v="34709.65"/>
    <n v="52969.05"/>
    <n v="97551.55"/>
  </r>
  <r>
    <n v="15808"/>
    <s v="15"/>
    <s v="BOYACA"/>
    <s v="TINJACA"/>
    <s v="ESS133"/>
    <x v="10"/>
    <m/>
    <m/>
    <n v="0"/>
    <n v="2679486.7000000002"/>
    <n v="2679486.7000000002"/>
    <n v="0"/>
    <n v="257814.34"/>
    <n v="19746768.68"/>
    <n v="30134779.640000001"/>
    <n v="55498336.060000002"/>
  </r>
  <r>
    <n v="15810"/>
    <s v="15"/>
    <s v="BOYACA"/>
    <s v="TIPACOQUE"/>
    <s v="EPS020"/>
    <x v="2"/>
    <m/>
    <m/>
    <n v="0"/>
    <n v="6070028.8399999999"/>
    <n v="6070028.8399999999"/>
    <n v="0"/>
    <n v="237138.26"/>
    <n v="18414310"/>
    <n v="30153951.899999999"/>
    <n v="60945457.839999996"/>
  </r>
  <r>
    <n v="15810"/>
    <s v="15"/>
    <s v="BOYACA"/>
    <s v="TIPACOQUE"/>
    <s v="EPSS37"/>
    <x v="8"/>
    <m/>
    <m/>
    <n v="0"/>
    <n v="0"/>
    <n v="0"/>
    <n v="0"/>
    <n v="0"/>
    <n v="0"/>
    <n v="-578662.19999999995"/>
    <n v="-578662.19999999995"/>
  </r>
  <r>
    <n v="15810"/>
    <s v="15"/>
    <s v="BOYACA"/>
    <s v="TIPACOQUE"/>
    <s v="ESS133"/>
    <x v="10"/>
    <m/>
    <m/>
    <n v="0"/>
    <n v="11811372.16"/>
    <n v="11811372.16"/>
    <n v="0"/>
    <n v="461435.74"/>
    <n v="35831505"/>
    <n v="58675099.890000001"/>
    <n v="118590784.95"/>
  </r>
  <r>
    <n v="15814"/>
    <s v="15"/>
    <s v="BOYACA"/>
    <s v="TOCA"/>
    <s v="CCF009"/>
    <x v="0"/>
    <m/>
    <m/>
    <n v="0"/>
    <n v="3133522.89"/>
    <n v="3133522.89"/>
    <n v="0"/>
    <n v="4295167.1900000004"/>
    <n v="12837591.76"/>
    <n v="14573456.550000001"/>
    <n v="37973261.280000001"/>
  </r>
  <r>
    <n v="15814"/>
    <s v="15"/>
    <s v="BOYACA"/>
    <s v="TOCA"/>
    <s v="CCF024"/>
    <x v="1"/>
    <m/>
    <m/>
    <n v="0"/>
    <n v="6538847.5999999996"/>
    <n v="6538847.5999999996"/>
    <n v="0"/>
    <n v="8962897.25"/>
    <n v="26788716.440000001"/>
    <n v="30411014.960000001"/>
    <n v="79240323.849999994"/>
  </r>
  <r>
    <n v="15814"/>
    <s v="15"/>
    <s v="BOYACA"/>
    <s v="TOCA"/>
    <s v="EPS020"/>
    <x v="2"/>
    <m/>
    <m/>
    <n v="0"/>
    <n v="14504901.35"/>
    <n v="14504901.35"/>
    <n v="0"/>
    <n v="19882087.530000001"/>
    <n v="59424490.770000003"/>
    <n v="67459711.319999993"/>
    <n v="175776092.31999999"/>
  </r>
  <r>
    <n v="15814"/>
    <s v="15"/>
    <s v="BOYACA"/>
    <s v="TOCA"/>
    <s v="EPSS13"/>
    <x v="4"/>
    <m/>
    <m/>
    <n v="0"/>
    <n v="278612.18"/>
    <n v="278612.18"/>
    <n v="0"/>
    <n v="381897.93"/>
    <n v="1141433.95"/>
    <n v="1295775.6000000001"/>
    <n v="3376331.84"/>
  </r>
  <r>
    <n v="15814"/>
    <s v="15"/>
    <s v="BOYACA"/>
    <s v="TOCA"/>
    <s v="EPSS37"/>
    <x v="8"/>
    <m/>
    <m/>
    <n v="0"/>
    <n v="16102.19"/>
    <n v="16102.19"/>
    <n v="0"/>
    <n v="22071.52"/>
    <n v="65968.37"/>
    <n v="74888.44"/>
    <n v="195132.71"/>
  </r>
  <r>
    <n v="15814"/>
    <s v="15"/>
    <s v="BOYACA"/>
    <s v="TOCA"/>
    <s v="ESS133"/>
    <x v="10"/>
    <m/>
    <m/>
    <n v="0"/>
    <n v="3029020.79"/>
    <n v="3029020.79"/>
    <n v="0"/>
    <n v="4151924.58"/>
    <n v="12409461.710000001"/>
    <n v="14087435.91"/>
    <n v="36706863.780000001"/>
  </r>
  <r>
    <n v="15816"/>
    <s v="15"/>
    <s v="BOYACA"/>
    <s v="TOGUI"/>
    <s v="CCF009"/>
    <x v="0"/>
    <m/>
    <m/>
    <n v="0"/>
    <n v="3856239.99"/>
    <n v="3856239.99"/>
    <n v="0"/>
    <n v="180442.76"/>
    <n v="14019619.4"/>
    <n v="16389534.640000001"/>
    <n v="38302076.780000001"/>
  </r>
  <r>
    <n v="15816"/>
    <s v="15"/>
    <s v="BOYACA"/>
    <s v="TOGUI"/>
    <s v="CCF024"/>
    <x v="1"/>
    <m/>
    <m/>
    <n v="0"/>
    <n v="3266703.6"/>
    <n v="3266703.6"/>
    <n v="0"/>
    <n v="152856.93"/>
    <n v="11876320.26"/>
    <n v="13883926.289999999"/>
    <n v="32446510.68"/>
  </r>
  <r>
    <n v="15816"/>
    <s v="15"/>
    <s v="BOYACA"/>
    <s v="TOGUI"/>
    <s v="EPS020"/>
    <x v="2"/>
    <m/>
    <m/>
    <n v="0"/>
    <n v="7142277.9100000001"/>
    <n v="7142277.9100000001"/>
    <n v="0"/>
    <n v="334204.39"/>
    <n v="25966230.899999999"/>
    <n v="30355634.399999999"/>
    <n v="70940625.50999999"/>
  </r>
  <r>
    <n v="15816"/>
    <s v="15"/>
    <s v="BOYACA"/>
    <s v="TOGUI"/>
    <s v="ESS133"/>
    <x v="10"/>
    <m/>
    <m/>
    <n v="0"/>
    <n v="6416530.5"/>
    <n v="6416530.5"/>
    <n v="0"/>
    <n v="300244.92"/>
    <n v="23327727.440000001"/>
    <n v="27271111"/>
    <n v="63732144.359999999"/>
  </r>
  <r>
    <n v="15820"/>
    <s v="15"/>
    <s v="BOYACA"/>
    <s v="TOPAGA"/>
    <s v="CCF009"/>
    <x v="0"/>
    <m/>
    <m/>
    <n v="0"/>
    <n v="1144538.33"/>
    <n v="1144538.33"/>
    <n v="0"/>
    <n v="109588.39"/>
    <n v="8437854.1500000004"/>
    <n v="20069529.739999998"/>
    <n v="30906048.939999998"/>
  </r>
  <r>
    <n v="15820"/>
    <s v="15"/>
    <s v="BOYACA"/>
    <s v="TOPAGA"/>
    <s v="EPS020"/>
    <x v="2"/>
    <m/>
    <m/>
    <n v="0"/>
    <n v="1370692.09"/>
    <n v="1370692.09"/>
    <n v="0"/>
    <n v="131242.39000000001"/>
    <n v="10105122.51"/>
    <n v="24035146.050000001"/>
    <n v="37012895.130000003"/>
  </r>
  <r>
    <n v="15820"/>
    <s v="15"/>
    <s v="BOYACA"/>
    <s v="TOPAGA"/>
    <s v="EPSS13"/>
    <x v="4"/>
    <m/>
    <m/>
    <n v="0"/>
    <n v="9693.67"/>
    <n v="9693.67"/>
    <n v="0"/>
    <n v="928.16"/>
    <n v="71464.460000000006"/>
    <n v="169979"/>
    <n v="261758.96000000002"/>
  </r>
  <r>
    <n v="15820"/>
    <s v="15"/>
    <s v="BOYACA"/>
    <s v="TOPAGA"/>
    <s v="EPSS16"/>
    <x v="5"/>
    <m/>
    <m/>
    <n v="0"/>
    <n v="2112.09"/>
    <n v="2112.09"/>
    <n v="0"/>
    <n v="202.23"/>
    <n v="15570.9"/>
    <n v="37035.56"/>
    <n v="57032.869999999995"/>
  </r>
  <r>
    <n v="15820"/>
    <s v="15"/>
    <s v="BOYACA"/>
    <s v="TOPAGA"/>
    <s v="EPSS37"/>
    <x v="8"/>
    <m/>
    <m/>
    <n v="0"/>
    <n v="2898.04"/>
    <n v="2898.04"/>
    <n v="0"/>
    <n v="277.48"/>
    <n v="21365.11"/>
    <n v="50817.16"/>
    <n v="78255.83"/>
  </r>
  <r>
    <n v="15820"/>
    <s v="15"/>
    <s v="BOYACA"/>
    <s v="TOPAGA"/>
    <s v="ESS002"/>
    <x v="9"/>
    <m/>
    <m/>
    <n v="0"/>
    <n v="2069256.8"/>
    <n v="2069256.8"/>
    <n v="0"/>
    <n v="198129.25"/>
    <n v="15255135.369999999"/>
    <n v="36284508.810000002"/>
    <n v="55876287.030000001"/>
  </r>
  <r>
    <n v="15820"/>
    <s v="15"/>
    <s v="BOYACA"/>
    <s v="TOPAGA"/>
    <s v="ESS133"/>
    <x v="10"/>
    <m/>
    <m/>
    <n v="0"/>
    <n v="415054.98"/>
    <n v="415054.98"/>
    <n v="0"/>
    <n v="39741.1"/>
    <n v="3059900.5"/>
    <n v="7278007.2800000003"/>
    <n v="11207758.84"/>
  </r>
  <r>
    <n v="15822"/>
    <s v="15"/>
    <s v="BOYACA"/>
    <s v="TOTA"/>
    <s v="CCF009"/>
    <x v="0"/>
    <m/>
    <m/>
    <n v="0"/>
    <n v="10776721.949999999"/>
    <n v="10776721.949999999"/>
    <n v="0"/>
    <n v="380025.72"/>
    <n v="29387017.510000002"/>
    <n v="31027067.48"/>
    <n v="82347554.609999999"/>
  </r>
  <r>
    <n v="15822"/>
    <s v="15"/>
    <s v="BOYACA"/>
    <s v="TOTA"/>
    <s v="EPS020"/>
    <x v="2"/>
    <m/>
    <m/>
    <n v="0"/>
    <n v="9316145.4800000004"/>
    <n v="9316145.4800000004"/>
    <n v="0"/>
    <n v="328520.57"/>
    <n v="25404174.98"/>
    <n v="26821947.870000001"/>
    <n v="71186934.38000001"/>
  </r>
  <r>
    <n v="15822"/>
    <s v="15"/>
    <s v="BOYACA"/>
    <s v="TOTA"/>
    <s v="EPSS17"/>
    <x v="6"/>
    <m/>
    <m/>
    <n v="0"/>
    <n v="0"/>
    <n v="0"/>
    <n v="0"/>
    <n v="0"/>
    <n v="0"/>
    <n v="-29554.560000000001"/>
    <n v="-29554.560000000001"/>
  </r>
  <r>
    <n v="15822"/>
    <s v="15"/>
    <s v="BOYACA"/>
    <s v="TOTA"/>
    <s v="EPSS37"/>
    <x v="8"/>
    <m/>
    <m/>
    <n v="0"/>
    <n v="26613.61"/>
    <n v="26613.61"/>
    <n v="0"/>
    <n v="938.49"/>
    <n v="72572.570000000007"/>
    <n v="76622.75"/>
    <n v="203361.03"/>
  </r>
  <r>
    <n v="15822"/>
    <s v="15"/>
    <s v="BOYACA"/>
    <s v="TOTA"/>
    <s v="ESS133"/>
    <x v="10"/>
    <m/>
    <m/>
    <n v="0"/>
    <n v="13829659.960000001"/>
    <n v="13829659.960000001"/>
    <n v="0"/>
    <n v="487683.22"/>
    <n v="37712066.939999998"/>
    <n v="39816726.729999997"/>
    <n v="105675796.81"/>
  </r>
  <r>
    <n v="15832"/>
    <s v="15"/>
    <s v="BOYACA"/>
    <s v="TUNUNGUA"/>
    <s v="CCF009"/>
    <x v="0"/>
    <m/>
    <m/>
    <n v="0"/>
    <n v="58198.47"/>
    <n v="58198.47"/>
    <n v="0"/>
    <n v="107048.68"/>
    <n v="8120920.6799999997"/>
    <n v="16872569.829999998"/>
    <n v="25216936.129999999"/>
  </r>
  <r>
    <n v="15832"/>
    <s v="15"/>
    <s v="BOYACA"/>
    <s v="TUNUNGUA"/>
    <s v="ESS002"/>
    <x v="9"/>
    <m/>
    <m/>
    <n v="0"/>
    <n v="109456.53"/>
    <n v="109456.53"/>
    <n v="0"/>
    <n v="201331.32"/>
    <n v="15273385.32"/>
    <n v="31733010.350000001"/>
    <n v="47426640.050000004"/>
  </r>
  <r>
    <n v="15835"/>
    <s v="15"/>
    <s v="BOYACA"/>
    <s v="TURMEQUE"/>
    <s v="CCF009"/>
    <x v="0"/>
    <m/>
    <m/>
    <n v="0"/>
    <n v="5540501.0499999998"/>
    <n v="5540501.0499999998"/>
    <n v="0"/>
    <n v="232027.88"/>
    <n v="17877890.98"/>
    <n v="24899022.719999999"/>
    <n v="54089943.68"/>
  </r>
  <r>
    <n v="15835"/>
    <s v="15"/>
    <s v="BOYACA"/>
    <s v="TURMEQUE"/>
    <s v="CCF024"/>
    <x v="1"/>
    <m/>
    <m/>
    <n v="0"/>
    <n v="4910379.6500000004"/>
    <n v="4910379.6500000004"/>
    <n v="0"/>
    <n v="205639.34"/>
    <n v="15844637.74"/>
    <n v="22067255.899999999"/>
    <n v="47938292.280000001"/>
  </r>
  <r>
    <n v="15835"/>
    <s v="15"/>
    <s v="BOYACA"/>
    <s v="TURMEQUE"/>
    <s v="EPS020"/>
    <x v="2"/>
    <m/>
    <m/>
    <n v="0"/>
    <n v="7009142.04"/>
    <n v="7009142.04"/>
    <n v="0"/>
    <n v="293532.36"/>
    <n v="22616849.280000001"/>
    <n v="31499098.239999998"/>
    <n v="68427763.959999993"/>
  </r>
  <r>
    <n v="15835"/>
    <s v="15"/>
    <s v="BOYACA"/>
    <s v="TURMEQUE"/>
    <s v="EPSS13"/>
    <x v="4"/>
    <m/>
    <m/>
    <n v="0"/>
    <n v="44158.02"/>
    <n v="44158.02"/>
    <n v="0"/>
    <n v="1849.27"/>
    <n v="142487.51999999999"/>
    <n v="198446.22"/>
    <n v="431099.05"/>
  </r>
  <r>
    <n v="15835"/>
    <s v="15"/>
    <s v="BOYACA"/>
    <s v="TURMEQUE"/>
    <s v="EPSS37"/>
    <x v="8"/>
    <m/>
    <m/>
    <n v="0"/>
    <n v="3241.87"/>
    <n v="3241.87"/>
    <n v="0"/>
    <n v="135.76"/>
    <n v="10460.73"/>
    <n v="14568.94"/>
    <n v="31649.17"/>
  </r>
  <r>
    <n v="15835"/>
    <s v="15"/>
    <s v="BOYACA"/>
    <s v="TURMEQUE"/>
    <s v="ESS133"/>
    <x v="10"/>
    <m/>
    <m/>
    <n v="0"/>
    <n v="13394567.369999999"/>
    <n v="13394567.369999999"/>
    <n v="0"/>
    <n v="560944.39"/>
    <n v="43221111.75"/>
    <n v="60195212.329999998"/>
    <n v="130766403.20999999"/>
  </r>
  <r>
    <n v="15837"/>
    <s v="15"/>
    <s v="BOYACA"/>
    <s v="TUTA"/>
    <s v="CCF009"/>
    <x v="0"/>
    <m/>
    <m/>
    <n v="0"/>
    <n v="1082285.04"/>
    <n v="1082285.04"/>
    <n v="0"/>
    <n v="59499.4"/>
    <n v="4565378.79"/>
    <n v="5830603.9000000004"/>
    <n v="12620052.17"/>
  </r>
  <r>
    <n v="15837"/>
    <s v="15"/>
    <s v="BOYACA"/>
    <s v="TUTA"/>
    <s v="CCF024"/>
    <x v="1"/>
    <m/>
    <m/>
    <n v="0"/>
    <n v="6846087.5199999996"/>
    <n v="6846087.5199999996"/>
    <n v="0"/>
    <n v="376368.57"/>
    <n v="28878697.920000002"/>
    <n v="36881988.640000001"/>
    <n v="79829230.170000002"/>
  </r>
  <r>
    <n v="15837"/>
    <s v="15"/>
    <s v="BOYACA"/>
    <s v="TUTA"/>
    <s v="EPS020"/>
    <x v="2"/>
    <m/>
    <m/>
    <n v="0"/>
    <n v="11855148.869999999"/>
    <n v="11855148.869999999"/>
    <n v="0"/>
    <n v="651745.31000000006"/>
    <n v="50008309.399999999"/>
    <n v="63867349.670000002"/>
    <n v="138237702.12"/>
  </r>
  <r>
    <n v="15837"/>
    <s v="15"/>
    <s v="BOYACA"/>
    <s v="TUTA"/>
    <s v="EPSS37"/>
    <x v="8"/>
    <m/>
    <m/>
    <n v="0"/>
    <n v="0"/>
    <n v="0"/>
    <n v="0"/>
    <n v="0"/>
    <n v="0"/>
    <n v="-7079.56"/>
    <n v="-7079.56"/>
  </r>
  <r>
    <n v="15837"/>
    <s v="15"/>
    <s v="BOYACA"/>
    <s v="TUTA"/>
    <s v="ESS002"/>
    <x v="9"/>
    <m/>
    <m/>
    <n v="0"/>
    <n v="5309575.57"/>
    <n v="5309575.57"/>
    <n v="0"/>
    <n v="291897.71999999997"/>
    <n v="22397263.890000001"/>
    <n v="28604324.010000002"/>
    <n v="61912636.760000005"/>
  </r>
  <r>
    <n v="15839"/>
    <s v="15"/>
    <s v="BOYACA"/>
    <s v="TUTAZA"/>
    <s v="ESS133"/>
    <x v="10"/>
    <m/>
    <m/>
    <n v="0"/>
    <n v="1207847"/>
    <n v="1207847"/>
    <n v="0"/>
    <n v="462626"/>
    <n v="35751955"/>
    <n v="48073611.93"/>
    <n v="86703886.930000007"/>
  </r>
  <r>
    <n v="15842"/>
    <s v="15"/>
    <s v="BOYACA"/>
    <s v="UMBITA"/>
    <s v="CCF024"/>
    <x v="1"/>
    <m/>
    <m/>
    <n v="0"/>
    <n v="1368770.34"/>
    <n v="1368770.34"/>
    <n v="0"/>
    <n v="96884.38"/>
    <n v="7475810.04"/>
    <n v="9295782.8699999992"/>
    <n v="19606017.969999999"/>
  </r>
  <r>
    <n v="15842"/>
    <s v="15"/>
    <s v="BOYACA"/>
    <s v="UMBITA"/>
    <s v="EPS020"/>
    <x v="2"/>
    <m/>
    <m/>
    <n v="0"/>
    <n v="15461025.48"/>
    <n v="15461025.48"/>
    <n v="0"/>
    <n v="1094363.22"/>
    <n v="84443449.980000004"/>
    <n v="105001059.59"/>
    <n v="221460923.75"/>
  </r>
  <r>
    <n v="15842"/>
    <s v="15"/>
    <s v="BOYACA"/>
    <s v="UMBITA"/>
    <s v="EPSS13"/>
    <x v="4"/>
    <m/>
    <m/>
    <n v="0"/>
    <n v="40360.54"/>
    <n v="40360.54"/>
    <n v="0"/>
    <n v="2856.8"/>
    <n v="220437.05"/>
    <n v="274102.06"/>
    <n v="578116.99"/>
  </r>
  <r>
    <n v="15842"/>
    <s v="15"/>
    <s v="BOYACA"/>
    <s v="UMBITA"/>
    <s v="ESS002"/>
    <x v="9"/>
    <m/>
    <m/>
    <n v="0"/>
    <n v="6411237.6399999997"/>
    <n v="6411237.6399999997"/>
    <n v="0"/>
    <n v="453800.6"/>
    <n v="35016242.93"/>
    <n v="43540885.789999999"/>
    <n v="91833404.599999994"/>
  </r>
  <r>
    <n v="15861"/>
    <s v="15"/>
    <s v="BOYACA"/>
    <s v="VENTAQUEMADA"/>
    <s v="CCF009"/>
    <x v="0"/>
    <m/>
    <m/>
    <n v="0"/>
    <n v="7491598.7300000004"/>
    <n v="7491598.7300000004"/>
    <n v="0"/>
    <n v="305595.38"/>
    <n v="23099028.02"/>
    <n v="21239109.02"/>
    <n v="59626929.879999995"/>
  </r>
  <r>
    <n v="15861"/>
    <s v="15"/>
    <s v="BOYACA"/>
    <s v="VENTAQUEMADA"/>
    <s v="EPS020"/>
    <x v="2"/>
    <m/>
    <m/>
    <n v="0"/>
    <n v="29334299.309999999"/>
    <n v="29334299.309999999"/>
    <n v="0"/>
    <n v="1196597.22"/>
    <n v="90447156.310000002"/>
    <n v="83164408.989999995"/>
    <n v="233476761.13999999"/>
  </r>
  <r>
    <n v="15861"/>
    <s v="15"/>
    <s v="BOYACA"/>
    <s v="VENTAQUEMADA"/>
    <s v="EPSS13"/>
    <x v="4"/>
    <m/>
    <m/>
    <n v="0"/>
    <n v="75525.899999999994"/>
    <n v="75525.899999999994"/>
    <n v="0"/>
    <n v="3080.83"/>
    <n v="232870.82"/>
    <n v="214120.21"/>
    <n v="601123.65999999992"/>
  </r>
  <r>
    <n v="15861"/>
    <s v="15"/>
    <s v="BOYACA"/>
    <s v="VENTAQUEMADA"/>
    <s v="EPSS17"/>
    <x v="6"/>
    <m/>
    <m/>
    <n v="0"/>
    <n v="6602.43"/>
    <n v="6602.43"/>
    <n v="0"/>
    <n v="269.32"/>
    <n v="20357.41"/>
    <n v="18718.240000000002"/>
    <n v="52549.83"/>
  </r>
  <r>
    <n v="15861"/>
    <s v="15"/>
    <s v="BOYACA"/>
    <s v="VENTAQUEMADA"/>
    <s v="EPSS37"/>
    <x v="8"/>
    <m/>
    <m/>
    <n v="0"/>
    <n v="0"/>
    <n v="0"/>
    <n v="0"/>
    <n v="0"/>
    <n v="0"/>
    <n v="-6061.26"/>
    <n v="-6061.26"/>
  </r>
  <r>
    <n v="15861"/>
    <s v="15"/>
    <s v="BOYACA"/>
    <s v="VENTAQUEMADA"/>
    <s v="ESS133"/>
    <x v="10"/>
    <m/>
    <m/>
    <n v="0"/>
    <n v="34017943.630000003"/>
    <n v="34017943.630000003"/>
    <n v="0"/>
    <n v="1387651.25"/>
    <n v="104888350.44"/>
    <n v="96442807.379999995"/>
    <n v="270754696.32999998"/>
  </r>
  <r>
    <n v="15879"/>
    <s v="15"/>
    <s v="BOYACA"/>
    <s v="VIRACACHA"/>
    <s v="CCF009"/>
    <x v="0"/>
    <m/>
    <m/>
    <n v="0"/>
    <n v="876039.86"/>
    <n v="876039.86"/>
    <n v="0"/>
    <n v="367131.62"/>
    <n v="28543489.350000001"/>
    <n v="48031280.100000001"/>
    <n v="78693980.790000007"/>
  </r>
  <r>
    <n v="15879"/>
    <s v="15"/>
    <s v="BOYACA"/>
    <s v="VIRACACHA"/>
    <s v="CCF024"/>
    <x v="1"/>
    <m/>
    <m/>
    <n v="0"/>
    <n v="349306.24"/>
    <n v="349306.24"/>
    <n v="0"/>
    <n v="146387.6"/>
    <n v="11381239.08"/>
    <n v="19151669.780000001"/>
    <n v="31377908.940000001"/>
  </r>
  <r>
    <n v="15879"/>
    <s v="15"/>
    <s v="BOYACA"/>
    <s v="VIRACACHA"/>
    <s v="EPS020"/>
    <x v="2"/>
    <m/>
    <m/>
    <n v="0"/>
    <n v="213931.9"/>
    <n v="213931.9"/>
    <n v="0"/>
    <n v="89654.78"/>
    <n v="6970416.5700000003"/>
    <n v="11729400.949999999"/>
    <n v="19217336.100000001"/>
  </r>
  <r>
    <n v="15897"/>
    <s v="15"/>
    <s v="BOYACA"/>
    <s v="ZETAQUIRA"/>
    <s v="CCF009"/>
    <x v="0"/>
    <m/>
    <m/>
    <n v="0"/>
    <n v="10579941.02"/>
    <n v="10579941.02"/>
    <n v="0"/>
    <n v="336745.48"/>
    <n v="25941273.600000001"/>
    <n v="34632188.369999997"/>
    <n v="82070089.49000001"/>
  </r>
  <r>
    <n v="15897"/>
    <s v="15"/>
    <s v="BOYACA"/>
    <s v="ZETAQUIRA"/>
    <s v="EPS020"/>
    <x v="2"/>
    <m/>
    <m/>
    <n v="0"/>
    <n v="10139392.539999999"/>
    <n v="10139392.539999999"/>
    <n v="0"/>
    <n v="322723.40000000002"/>
    <n v="24861079.600000001"/>
    <n v="33190104.920000002"/>
    <n v="78652693"/>
  </r>
  <r>
    <n v="15897"/>
    <s v="15"/>
    <s v="BOYACA"/>
    <s v="ZETAQUIRA"/>
    <s v="ESS002"/>
    <x v="9"/>
    <m/>
    <m/>
    <n v="0"/>
    <n v="9416199.4399999995"/>
    <n v="9416199.4399999995"/>
    <n v="0"/>
    <n v="299705.12"/>
    <n v="23087860.800000001"/>
    <n v="30822817.609999999"/>
    <n v="73042782.40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D1:E17" firstHeaderRow="1" firstDataRow="1" firstDataCol="1"/>
  <pivotFields count="16">
    <pivotField showAll="0"/>
    <pivotField showAll="0"/>
    <pivotField showAll="0"/>
    <pivotField showAll="0"/>
    <pivotField showAll="0"/>
    <pivotField axis="axisRow" showAll="0">
      <items count="16">
        <item x="2"/>
        <item x="0"/>
        <item x="1"/>
        <item x="10"/>
        <item x="5"/>
        <item x="11"/>
        <item x="13"/>
        <item x="6"/>
        <item x="4"/>
        <item x="12"/>
        <item x="9"/>
        <item x="8"/>
        <item x="7"/>
        <item x="14"/>
        <item x="3"/>
        <item t="default"/>
      </items>
    </pivotField>
    <pivotField showAll="0"/>
    <pivotField showAll="0"/>
    <pivotField numFmtId="43" showAll="0"/>
    <pivotField numFmtId="43" showAll="0"/>
    <pivotField dataField="1" numFmtId="43" showAll="0"/>
    <pivotField numFmtId="43" showAll="0"/>
    <pivotField numFmtId="43" showAll="0"/>
    <pivotField numFmtId="43" showAll="0"/>
    <pivotField numFmtId="43" showAll="0"/>
    <pivotField numFmtId="43" showAll="0"/>
  </pivotFields>
  <rowFields count="1">
    <field x="5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a de RECURSOS ESFUERZO PROPIO DEPARTAMENTO" fld="10" baseField="5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:B17" firstHeaderRow="1" firstDataRow="1" firstDataCol="1"/>
  <pivotFields count="16">
    <pivotField showAll="0"/>
    <pivotField showAll="0"/>
    <pivotField showAll="0"/>
    <pivotField showAll="0"/>
    <pivotField showAll="0"/>
    <pivotField axis="axisRow" showAll="0">
      <items count="16">
        <item x="2"/>
        <item x="0"/>
        <item x="1"/>
        <item x="10"/>
        <item x="5"/>
        <item x="11"/>
        <item x="13"/>
        <item x="6"/>
        <item x="4"/>
        <item x="12"/>
        <item x="9"/>
        <item x="8"/>
        <item x="7"/>
        <item x="14"/>
        <item x="3"/>
        <item t="default"/>
      </items>
    </pivotField>
    <pivotField showAll="0"/>
    <pivotField numFmtId="164" showAll="0"/>
    <pivotField numFmtId="164" showAll="0"/>
    <pivotField numFmtId="164" showAll="0"/>
    <pivotField dataField="1" showAll="0"/>
    <pivotField showAll="0"/>
    <pivotField numFmtId="164" showAll="0"/>
    <pivotField numFmtId="164" showAll="0"/>
    <pivotField numFmtId="164" showAll="0"/>
    <pivotField numFmtId="164" showAll="0"/>
  </pivotFields>
  <rowFields count="1">
    <field x="5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a de DEPARTAMENTO2" fld="10" baseField="5" baseItem="4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540"/>
  <sheetViews>
    <sheetView tabSelected="1" zoomScale="82" zoomScaleNormal="82" workbookViewId="0">
      <pane xSplit="6" ySplit="1" topLeftCell="J369" activePane="bottomRight" state="frozen"/>
      <selection pane="topRight" activeCell="G1" sqref="G1"/>
      <selection pane="bottomLeft" activeCell="A2" sqref="A2"/>
      <selection pane="bottomRight" activeCell="C472" sqref="C472"/>
    </sheetView>
  </sheetViews>
  <sheetFormatPr baseColWidth="10" defaultRowHeight="15"/>
  <cols>
    <col min="6" max="6" width="24.28515625" customWidth="1"/>
    <col min="10" max="10" width="19" bestFit="1" customWidth="1"/>
    <col min="11" max="11" width="20.42578125" customWidth="1"/>
    <col min="12" max="12" width="17.42578125" customWidth="1"/>
    <col min="13" max="13" width="19" bestFit="1" customWidth="1"/>
    <col min="14" max="16" width="20" bestFit="1" customWidth="1"/>
  </cols>
  <sheetData>
    <row r="1" spans="1:17" ht="114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4" t="s">
        <v>169</v>
      </c>
      <c r="L1" s="15" t="s">
        <v>170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7" hidden="1">
      <c r="A2" s="3">
        <v>15001</v>
      </c>
      <c r="B2" s="4" t="s">
        <v>14</v>
      </c>
      <c r="C2" s="3" t="s">
        <v>15</v>
      </c>
      <c r="D2" s="5" t="s">
        <v>16</v>
      </c>
      <c r="E2" s="3" t="s">
        <v>17</v>
      </c>
      <c r="F2" s="5" t="s">
        <v>18</v>
      </c>
      <c r="G2" s="6"/>
      <c r="H2" s="7">
        <v>0</v>
      </c>
      <c r="I2" s="7">
        <v>0</v>
      </c>
      <c r="J2" s="7">
        <v>103725725.78</v>
      </c>
      <c r="K2" s="7">
        <v>74348231.959999993</v>
      </c>
      <c r="L2" s="7">
        <v>29377493.82</v>
      </c>
      <c r="M2" s="7">
        <v>10262893.710000001</v>
      </c>
      <c r="N2" s="7">
        <v>188208682.81999999</v>
      </c>
      <c r="O2" s="7">
        <v>204493652.87</v>
      </c>
      <c r="P2" s="7">
        <v>506690955.18000001</v>
      </c>
      <c r="Q2" s="9">
        <f>+J2-K2-L2</f>
        <v>0</v>
      </c>
    </row>
    <row r="3" spans="1:17" hidden="1">
      <c r="A3" s="3">
        <v>15001</v>
      </c>
      <c r="B3" s="4" t="s">
        <v>14</v>
      </c>
      <c r="C3" s="3" t="s">
        <v>15</v>
      </c>
      <c r="D3" s="5" t="s">
        <v>16</v>
      </c>
      <c r="E3" s="3" t="s">
        <v>19</v>
      </c>
      <c r="F3" s="5" t="s">
        <v>20</v>
      </c>
      <c r="G3" s="6"/>
      <c r="H3" s="7">
        <v>0</v>
      </c>
      <c r="I3" s="7">
        <v>0</v>
      </c>
      <c r="J3" s="7">
        <v>43019234.350000001</v>
      </c>
      <c r="K3" s="7">
        <v>30835204.960000001</v>
      </c>
      <c r="L3" s="7">
        <v>12184029.390000001</v>
      </c>
      <c r="M3" s="7">
        <v>4256435.2</v>
      </c>
      <c r="N3" s="7">
        <v>78057717.819999993</v>
      </c>
      <c r="O3" s="7">
        <v>84811750.519999996</v>
      </c>
      <c r="P3" s="7">
        <v>210145137.88999999</v>
      </c>
      <c r="Q3" s="9">
        <f t="shared" ref="Q3:Q66" si="0">+J3-K3-L3</f>
        <v>0</v>
      </c>
    </row>
    <row r="4" spans="1:17">
      <c r="A4" s="3">
        <v>15001</v>
      </c>
      <c r="B4" s="4" t="s">
        <v>14</v>
      </c>
      <c r="C4" s="3" t="s">
        <v>15</v>
      </c>
      <c r="D4" s="5" t="s">
        <v>16</v>
      </c>
      <c r="E4" s="3" t="s">
        <v>21</v>
      </c>
      <c r="F4" s="5" t="s">
        <v>22</v>
      </c>
      <c r="G4" s="6"/>
      <c r="H4" s="7">
        <v>0</v>
      </c>
      <c r="I4" s="7">
        <v>0</v>
      </c>
      <c r="J4" s="7">
        <v>91898153.790000007</v>
      </c>
      <c r="K4" s="7">
        <v>65870498.409999996</v>
      </c>
      <c r="L4" s="7">
        <v>26027655.379999999</v>
      </c>
      <c r="M4" s="7">
        <v>9092642.9100000001</v>
      </c>
      <c r="N4" s="7">
        <v>166747741.19</v>
      </c>
      <c r="O4" s="7">
        <v>181175778.88999999</v>
      </c>
      <c r="P4" s="7">
        <v>448914316.77999997</v>
      </c>
      <c r="Q4" s="9">
        <f t="shared" si="0"/>
        <v>0</v>
      </c>
    </row>
    <row r="5" spans="1:17" hidden="1">
      <c r="A5" s="3">
        <v>15001</v>
      </c>
      <c r="B5" s="4" t="s">
        <v>14</v>
      </c>
      <c r="C5" s="3" t="s">
        <v>15</v>
      </c>
      <c r="D5" s="5" t="s">
        <v>16</v>
      </c>
      <c r="E5" s="3" t="s">
        <v>23</v>
      </c>
      <c r="F5" s="5" t="s">
        <v>24</v>
      </c>
      <c r="G5" s="6"/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-28407.3</v>
      </c>
      <c r="P5" s="7">
        <v>-28407.3</v>
      </c>
      <c r="Q5" s="9">
        <f t="shared" si="0"/>
        <v>0</v>
      </c>
    </row>
    <row r="6" spans="1:17" hidden="1">
      <c r="A6" s="3">
        <v>15001</v>
      </c>
      <c r="B6" s="4" t="s">
        <v>14</v>
      </c>
      <c r="C6" s="3" t="s">
        <v>15</v>
      </c>
      <c r="D6" s="5" t="s">
        <v>16</v>
      </c>
      <c r="E6" s="3" t="s">
        <v>25</v>
      </c>
      <c r="F6" s="5" t="s">
        <v>26</v>
      </c>
      <c r="G6" s="6"/>
      <c r="H6" s="7">
        <v>0</v>
      </c>
      <c r="I6" s="7">
        <v>0</v>
      </c>
      <c r="J6" s="7">
        <v>1508280.03</v>
      </c>
      <c r="K6" s="7">
        <v>1081100.69</v>
      </c>
      <c r="L6" s="7">
        <v>427179.34</v>
      </c>
      <c r="M6" s="7">
        <v>149233.16</v>
      </c>
      <c r="N6" s="7">
        <v>2736750.17</v>
      </c>
      <c r="O6" s="7">
        <v>2973550.59</v>
      </c>
      <c r="P6" s="7">
        <v>7367813.9500000002</v>
      </c>
      <c r="Q6" s="9">
        <f t="shared" si="0"/>
        <v>0</v>
      </c>
    </row>
    <row r="7" spans="1:17" hidden="1">
      <c r="A7" s="3">
        <v>15001</v>
      </c>
      <c r="B7" s="4" t="s">
        <v>14</v>
      </c>
      <c r="C7" s="3" t="s">
        <v>15</v>
      </c>
      <c r="D7" s="5" t="s">
        <v>16</v>
      </c>
      <c r="E7" s="3" t="s">
        <v>27</v>
      </c>
      <c r="F7" s="5" t="s">
        <v>28</v>
      </c>
      <c r="G7" s="6"/>
      <c r="H7" s="7">
        <v>0</v>
      </c>
      <c r="I7" s="7">
        <v>0</v>
      </c>
      <c r="J7" s="7">
        <v>232798.69</v>
      </c>
      <c r="K7" s="7">
        <v>166864.79</v>
      </c>
      <c r="L7" s="7">
        <v>65933.899999999994</v>
      </c>
      <c r="M7" s="7">
        <v>23033.71</v>
      </c>
      <c r="N7" s="7">
        <v>422409.52</v>
      </c>
      <c r="O7" s="7">
        <v>458958.99</v>
      </c>
      <c r="P7" s="7">
        <v>1137200.9099999999</v>
      </c>
      <c r="Q7" s="9">
        <f t="shared" si="0"/>
        <v>0</v>
      </c>
    </row>
    <row r="8" spans="1:17" hidden="1">
      <c r="A8" s="3">
        <v>15001</v>
      </c>
      <c r="B8" s="4" t="s">
        <v>14</v>
      </c>
      <c r="C8" s="3" t="s">
        <v>15</v>
      </c>
      <c r="D8" s="5" t="s">
        <v>16</v>
      </c>
      <c r="E8" s="3" t="s">
        <v>29</v>
      </c>
      <c r="F8" s="5" t="s">
        <v>30</v>
      </c>
      <c r="G8" s="6"/>
      <c r="H8" s="7">
        <v>0</v>
      </c>
      <c r="I8" s="7">
        <v>0</v>
      </c>
      <c r="J8" s="7">
        <v>13211.48</v>
      </c>
      <c r="K8" s="7">
        <v>9469.69</v>
      </c>
      <c r="L8" s="7">
        <v>3741.79</v>
      </c>
      <c r="M8" s="7">
        <v>1307.18</v>
      </c>
      <c r="N8" s="7">
        <v>23972.03</v>
      </c>
      <c r="O8" s="7">
        <v>26046.23</v>
      </c>
      <c r="P8" s="7">
        <v>64536.92</v>
      </c>
      <c r="Q8" s="9">
        <f t="shared" si="0"/>
        <v>0</v>
      </c>
    </row>
    <row r="9" spans="1:17" hidden="1">
      <c r="A9" s="3">
        <v>15001</v>
      </c>
      <c r="B9" s="4" t="s">
        <v>14</v>
      </c>
      <c r="C9" s="3" t="s">
        <v>15</v>
      </c>
      <c r="D9" s="5" t="s">
        <v>16</v>
      </c>
      <c r="E9" s="3" t="s">
        <v>31</v>
      </c>
      <c r="F9" s="5" t="s">
        <v>32</v>
      </c>
      <c r="G9" s="6"/>
      <c r="H9" s="7">
        <v>0</v>
      </c>
      <c r="I9" s="7">
        <v>0</v>
      </c>
      <c r="J9" s="7">
        <v>20633302.449999999</v>
      </c>
      <c r="K9" s="7">
        <v>14789480.09</v>
      </c>
      <c r="L9" s="7">
        <v>5843822.3600000003</v>
      </c>
      <c r="M9" s="7">
        <v>2041512.73</v>
      </c>
      <c r="N9" s="7">
        <v>37438799.740000002</v>
      </c>
      <c r="O9" s="7">
        <v>40678234.409999996</v>
      </c>
      <c r="P9" s="7">
        <v>100791849.33</v>
      </c>
      <c r="Q9" s="9">
        <f t="shared" si="0"/>
        <v>0</v>
      </c>
    </row>
    <row r="10" spans="1:17" hidden="1">
      <c r="A10" s="3">
        <v>15001</v>
      </c>
      <c r="B10" s="4" t="s">
        <v>14</v>
      </c>
      <c r="C10" s="3" t="s">
        <v>15</v>
      </c>
      <c r="D10" s="5" t="s">
        <v>16</v>
      </c>
      <c r="E10" s="3" t="s">
        <v>33</v>
      </c>
      <c r="F10" s="5" t="s">
        <v>34</v>
      </c>
      <c r="G10" s="6"/>
      <c r="H10" s="7">
        <v>0</v>
      </c>
      <c r="I10" s="7">
        <v>0</v>
      </c>
      <c r="J10" s="7">
        <v>317619.42</v>
      </c>
      <c r="K10" s="7">
        <v>227662.35</v>
      </c>
      <c r="L10" s="7">
        <v>89957.07</v>
      </c>
      <c r="M10" s="7">
        <v>31426.09</v>
      </c>
      <c r="N10" s="7">
        <v>576315.39</v>
      </c>
      <c r="O10" s="7">
        <v>626181.74</v>
      </c>
      <c r="P10" s="7">
        <v>1551542.64</v>
      </c>
      <c r="Q10" s="9">
        <f t="shared" si="0"/>
        <v>0</v>
      </c>
    </row>
    <row r="11" spans="1:17" hidden="1">
      <c r="A11" s="3">
        <v>15001</v>
      </c>
      <c r="B11" s="4" t="s">
        <v>14</v>
      </c>
      <c r="C11" s="3" t="s">
        <v>15</v>
      </c>
      <c r="D11" s="5" t="s">
        <v>16</v>
      </c>
      <c r="E11" s="3" t="s">
        <v>35</v>
      </c>
      <c r="F11" s="5" t="s">
        <v>36</v>
      </c>
      <c r="G11" s="6"/>
      <c r="H11" s="7">
        <v>0</v>
      </c>
      <c r="I11" s="7">
        <v>0</v>
      </c>
      <c r="J11" s="7">
        <v>58794627.789999999</v>
      </c>
      <c r="K11" s="7">
        <v>42142646.789999999</v>
      </c>
      <c r="L11" s="7">
        <v>16651981</v>
      </c>
      <c r="M11" s="7">
        <v>5817293.75</v>
      </c>
      <c r="N11" s="7">
        <v>106681918.79000001</v>
      </c>
      <c r="O11" s="7">
        <v>115912692.98</v>
      </c>
      <c r="P11" s="7">
        <v>287206533.31</v>
      </c>
      <c r="Q11" s="9">
        <f t="shared" si="0"/>
        <v>0</v>
      </c>
    </row>
    <row r="12" spans="1:17" hidden="1">
      <c r="A12" s="3">
        <v>15001</v>
      </c>
      <c r="B12" s="4" t="s">
        <v>14</v>
      </c>
      <c r="C12" s="3" t="s">
        <v>15</v>
      </c>
      <c r="D12" s="5" t="s">
        <v>16</v>
      </c>
      <c r="E12" s="3" t="s">
        <v>37</v>
      </c>
      <c r="F12" s="5" t="s">
        <v>38</v>
      </c>
      <c r="G12" s="6"/>
      <c r="H12" s="7">
        <v>0</v>
      </c>
      <c r="I12" s="7">
        <v>0</v>
      </c>
      <c r="J12" s="7">
        <v>124739098.22</v>
      </c>
      <c r="K12" s="7">
        <v>89410137.539999992</v>
      </c>
      <c r="L12" s="7">
        <v>35328960.68</v>
      </c>
      <c r="M12" s="7">
        <v>12342011.560000001</v>
      </c>
      <c r="N12" s="7">
        <v>226337113.53</v>
      </c>
      <c r="O12" s="7">
        <v>245921189.34</v>
      </c>
      <c r="P12" s="7">
        <v>609339412.64999998</v>
      </c>
      <c r="Q12" s="9">
        <f t="shared" si="0"/>
        <v>0</v>
      </c>
    </row>
    <row r="13" spans="1:17" hidden="1">
      <c r="A13" s="3">
        <v>15022</v>
      </c>
      <c r="B13" s="4" t="s">
        <v>14</v>
      </c>
      <c r="C13" s="3" t="s">
        <v>15</v>
      </c>
      <c r="D13" s="5" t="s">
        <v>39</v>
      </c>
      <c r="E13" s="3" t="s">
        <v>19</v>
      </c>
      <c r="F13" s="5" t="s">
        <v>20</v>
      </c>
      <c r="G13" s="6"/>
      <c r="H13" s="7">
        <v>0</v>
      </c>
      <c r="I13" s="7">
        <v>0</v>
      </c>
      <c r="J13" s="7">
        <v>0</v>
      </c>
      <c r="K13" s="7">
        <f>+J13</f>
        <v>0</v>
      </c>
      <c r="L13" s="7"/>
      <c r="M13" s="7">
        <v>139711.43</v>
      </c>
      <c r="N13" s="7">
        <v>10599851.130000001</v>
      </c>
      <c r="O13" s="7">
        <v>19731111.859999999</v>
      </c>
      <c r="P13" s="7">
        <v>30470674.420000002</v>
      </c>
      <c r="Q13" s="9">
        <f t="shared" si="0"/>
        <v>0</v>
      </c>
    </row>
    <row r="14" spans="1:17" hidden="1">
      <c r="A14" s="3">
        <v>15022</v>
      </c>
      <c r="B14" s="4" t="s">
        <v>14</v>
      </c>
      <c r="C14" s="3" t="s">
        <v>15</v>
      </c>
      <c r="D14" s="5" t="s">
        <v>39</v>
      </c>
      <c r="E14" s="3" t="s">
        <v>21</v>
      </c>
      <c r="F14" s="5" t="s">
        <v>22</v>
      </c>
      <c r="G14" s="6"/>
      <c r="H14" s="7">
        <v>0</v>
      </c>
      <c r="I14" s="7">
        <v>0</v>
      </c>
      <c r="J14" s="7">
        <v>0</v>
      </c>
      <c r="K14" s="7">
        <f>+J14</f>
        <v>0</v>
      </c>
      <c r="L14" s="7"/>
      <c r="M14" s="7">
        <v>212446.57</v>
      </c>
      <c r="N14" s="7">
        <v>16118236.869999999</v>
      </c>
      <c r="O14" s="7">
        <v>30003320.879999999</v>
      </c>
      <c r="P14" s="7">
        <v>46334004.32</v>
      </c>
      <c r="Q14" s="9">
        <f t="shared" si="0"/>
        <v>0</v>
      </c>
    </row>
    <row r="15" spans="1:17" hidden="1">
      <c r="A15" s="3">
        <v>15047</v>
      </c>
      <c r="B15" s="4" t="s">
        <v>14</v>
      </c>
      <c r="C15" s="3" t="s">
        <v>15</v>
      </c>
      <c r="D15" s="5" t="s">
        <v>40</v>
      </c>
      <c r="E15" s="3" t="s">
        <v>19</v>
      </c>
      <c r="F15" s="5" t="s">
        <v>20</v>
      </c>
      <c r="G15" s="6"/>
      <c r="H15" s="7">
        <v>0</v>
      </c>
      <c r="I15" s="7">
        <v>0</v>
      </c>
      <c r="J15" s="7">
        <v>16493935.85</v>
      </c>
      <c r="K15" s="7">
        <f t="shared" ref="K15:K78" si="1">+J15</f>
        <v>16493935.85</v>
      </c>
      <c r="L15" s="7"/>
      <c r="M15" s="7">
        <v>1610277.89</v>
      </c>
      <c r="N15" s="7">
        <v>54811470.100000001</v>
      </c>
      <c r="O15" s="7">
        <v>64368508.740000002</v>
      </c>
      <c r="P15" s="7">
        <v>137284192.58000001</v>
      </c>
      <c r="Q15" s="9">
        <f t="shared" si="0"/>
        <v>0</v>
      </c>
    </row>
    <row r="16" spans="1:17">
      <c r="A16" s="3">
        <v>15047</v>
      </c>
      <c r="B16" s="4" t="s">
        <v>14</v>
      </c>
      <c r="C16" s="3" t="s">
        <v>15</v>
      </c>
      <c r="D16" s="5" t="s">
        <v>40</v>
      </c>
      <c r="E16" s="3" t="s">
        <v>21</v>
      </c>
      <c r="F16" s="5" t="s">
        <v>22</v>
      </c>
      <c r="G16" s="6"/>
      <c r="H16" s="7">
        <v>0</v>
      </c>
      <c r="I16" s="7">
        <v>0</v>
      </c>
      <c r="J16" s="7">
        <v>30400600.699999999</v>
      </c>
      <c r="K16" s="7">
        <f t="shared" si="1"/>
        <v>30400600.699999999</v>
      </c>
      <c r="L16" s="7"/>
      <c r="M16" s="7">
        <v>2967964.44</v>
      </c>
      <c r="N16" s="7">
        <v>101025105.92</v>
      </c>
      <c r="O16" s="7">
        <v>118640047.47</v>
      </c>
      <c r="P16" s="7">
        <v>253033718.53</v>
      </c>
      <c r="Q16" s="9">
        <f t="shared" si="0"/>
        <v>0</v>
      </c>
    </row>
    <row r="17" spans="1:17" hidden="1">
      <c r="A17" s="3">
        <v>15047</v>
      </c>
      <c r="B17" s="4" t="s">
        <v>14</v>
      </c>
      <c r="C17" s="3" t="s">
        <v>15</v>
      </c>
      <c r="D17" s="5" t="s">
        <v>40</v>
      </c>
      <c r="E17" s="3" t="s">
        <v>25</v>
      </c>
      <c r="F17" s="5" t="s">
        <v>26</v>
      </c>
      <c r="G17" s="6"/>
      <c r="H17" s="7">
        <v>0</v>
      </c>
      <c r="I17" s="7">
        <v>0</v>
      </c>
      <c r="J17" s="7">
        <v>20027.04</v>
      </c>
      <c r="K17" s="7">
        <f t="shared" si="1"/>
        <v>20027.04</v>
      </c>
      <c r="L17" s="7"/>
      <c r="M17" s="7">
        <v>1955.21</v>
      </c>
      <c r="N17" s="7">
        <v>66552.44</v>
      </c>
      <c r="O17" s="7">
        <v>78156.66</v>
      </c>
      <c r="P17" s="7">
        <v>166691.35</v>
      </c>
      <c r="Q17" s="9">
        <f t="shared" si="0"/>
        <v>0</v>
      </c>
    </row>
    <row r="18" spans="1:17" hidden="1">
      <c r="A18" s="3">
        <v>15047</v>
      </c>
      <c r="B18" s="4" t="s">
        <v>14</v>
      </c>
      <c r="C18" s="3" t="s">
        <v>15</v>
      </c>
      <c r="D18" s="5" t="s">
        <v>40</v>
      </c>
      <c r="E18" s="3" t="s">
        <v>33</v>
      </c>
      <c r="F18" s="5" t="s">
        <v>34</v>
      </c>
      <c r="G18" s="6"/>
      <c r="H18" s="7">
        <v>0</v>
      </c>
      <c r="I18" s="7">
        <v>0</v>
      </c>
      <c r="J18" s="7">
        <v>83234.880000000005</v>
      </c>
      <c r="K18" s="7">
        <f t="shared" si="1"/>
        <v>83234.880000000005</v>
      </c>
      <c r="L18" s="7"/>
      <c r="M18" s="7">
        <v>8126.1</v>
      </c>
      <c r="N18" s="7">
        <v>276600.21999999997</v>
      </c>
      <c r="O18" s="7">
        <v>324828.79999999999</v>
      </c>
      <c r="P18" s="7">
        <v>692790</v>
      </c>
      <c r="Q18" s="9">
        <f t="shared" si="0"/>
        <v>0</v>
      </c>
    </row>
    <row r="19" spans="1:17" hidden="1">
      <c r="A19" s="3">
        <v>15047</v>
      </c>
      <c r="B19" s="4" t="s">
        <v>14</v>
      </c>
      <c r="C19" s="3" t="s">
        <v>15</v>
      </c>
      <c r="D19" s="5" t="s">
        <v>40</v>
      </c>
      <c r="E19" s="3" t="s">
        <v>37</v>
      </c>
      <c r="F19" s="5" t="s">
        <v>38</v>
      </c>
      <c r="G19" s="6"/>
      <c r="H19" s="7">
        <v>0</v>
      </c>
      <c r="I19" s="7">
        <v>0</v>
      </c>
      <c r="J19" s="7">
        <v>34742611.530000001</v>
      </c>
      <c r="K19" s="7">
        <f t="shared" si="1"/>
        <v>34742611.530000001</v>
      </c>
      <c r="L19" s="7"/>
      <c r="M19" s="7">
        <v>3391868.36</v>
      </c>
      <c r="N19" s="7">
        <v>115454166.31999999</v>
      </c>
      <c r="O19" s="7">
        <v>135584987.97</v>
      </c>
      <c r="P19" s="7">
        <v>289173634.18000001</v>
      </c>
      <c r="Q19" s="9">
        <f t="shared" si="0"/>
        <v>0</v>
      </c>
    </row>
    <row r="20" spans="1:17" hidden="1">
      <c r="A20" s="3">
        <v>15051</v>
      </c>
      <c r="B20" s="4" t="s">
        <v>14</v>
      </c>
      <c r="C20" s="3" t="s">
        <v>15</v>
      </c>
      <c r="D20" s="5" t="s">
        <v>41</v>
      </c>
      <c r="E20" s="3" t="s">
        <v>17</v>
      </c>
      <c r="F20" s="5" t="s">
        <v>18</v>
      </c>
      <c r="G20" s="6"/>
      <c r="H20" s="7">
        <v>0</v>
      </c>
      <c r="I20" s="7">
        <v>0</v>
      </c>
      <c r="J20" s="7">
        <v>6579985.7599999998</v>
      </c>
      <c r="K20" s="7">
        <f t="shared" si="1"/>
        <v>6579985.7599999998</v>
      </c>
      <c r="L20" s="7"/>
      <c r="M20" s="7">
        <v>298932.98</v>
      </c>
      <c r="N20" s="7">
        <v>23112933.41</v>
      </c>
      <c r="O20" s="7">
        <v>27033357.670000002</v>
      </c>
      <c r="P20" s="7">
        <v>57025209.82</v>
      </c>
      <c r="Q20" s="9">
        <f t="shared" si="0"/>
        <v>0</v>
      </c>
    </row>
    <row r="21" spans="1:17" hidden="1">
      <c r="A21" s="3">
        <v>15051</v>
      </c>
      <c r="B21" s="4" t="s">
        <v>14</v>
      </c>
      <c r="C21" s="3" t="s">
        <v>15</v>
      </c>
      <c r="D21" s="5" t="s">
        <v>41</v>
      </c>
      <c r="E21" s="3" t="s">
        <v>19</v>
      </c>
      <c r="F21" s="5" t="s">
        <v>20</v>
      </c>
      <c r="G21" s="6"/>
      <c r="H21" s="7">
        <v>0</v>
      </c>
      <c r="I21" s="7">
        <v>0</v>
      </c>
      <c r="J21" s="7">
        <v>6081717.75</v>
      </c>
      <c r="K21" s="7">
        <f t="shared" si="1"/>
        <v>6081717.75</v>
      </c>
      <c r="L21" s="7"/>
      <c r="M21" s="7">
        <v>276296.34000000003</v>
      </c>
      <c r="N21" s="7">
        <v>21362711.469999999</v>
      </c>
      <c r="O21" s="7">
        <v>24986262.43</v>
      </c>
      <c r="P21" s="7">
        <v>52706987.990000002</v>
      </c>
      <c r="Q21" s="9">
        <f t="shared" si="0"/>
        <v>0</v>
      </c>
    </row>
    <row r="22" spans="1:17">
      <c r="A22" s="3">
        <v>15051</v>
      </c>
      <c r="B22" s="4" t="s">
        <v>14</v>
      </c>
      <c r="C22" s="3" t="s">
        <v>15</v>
      </c>
      <c r="D22" s="5" t="s">
        <v>41</v>
      </c>
      <c r="E22" s="3" t="s">
        <v>21</v>
      </c>
      <c r="F22" s="5" t="s">
        <v>22</v>
      </c>
      <c r="G22" s="6"/>
      <c r="H22" s="7">
        <v>0</v>
      </c>
      <c r="I22" s="7">
        <v>0</v>
      </c>
      <c r="J22" s="7">
        <v>8034148.4299999997</v>
      </c>
      <c r="K22" s="7">
        <f t="shared" si="1"/>
        <v>8034148.4299999997</v>
      </c>
      <c r="L22" s="7"/>
      <c r="M22" s="7">
        <v>364996.53</v>
      </c>
      <c r="N22" s="7">
        <v>28220841.870000001</v>
      </c>
      <c r="O22" s="7">
        <v>33007671.420000002</v>
      </c>
      <c r="P22" s="7">
        <v>69627658.25</v>
      </c>
      <c r="Q22" s="9">
        <f t="shared" si="0"/>
        <v>0</v>
      </c>
    </row>
    <row r="23" spans="1:17" hidden="1">
      <c r="A23" s="3">
        <v>15051</v>
      </c>
      <c r="B23" s="4" t="s">
        <v>14</v>
      </c>
      <c r="C23" s="3" t="s">
        <v>15</v>
      </c>
      <c r="D23" s="5" t="s">
        <v>41</v>
      </c>
      <c r="E23" s="3" t="s">
        <v>33</v>
      </c>
      <c r="F23" s="5" t="s">
        <v>34</v>
      </c>
      <c r="G23" s="6"/>
      <c r="H23" s="7">
        <v>0</v>
      </c>
      <c r="I23" s="7">
        <v>0</v>
      </c>
      <c r="J23" s="7">
        <v>18361.060000000001</v>
      </c>
      <c r="K23" s="7">
        <f t="shared" si="1"/>
        <v>18361.060000000001</v>
      </c>
      <c r="L23" s="7"/>
      <c r="M23" s="7">
        <v>834.15</v>
      </c>
      <c r="N23" s="7">
        <v>64495.25</v>
      </c>
      <c r="O23" s="7">
        <v>75434.95</v>
      </c>
      <c r="P23" s="7">
        <v>159125.41</v>
      </c>
      <c r="Q23" s="9">
        <f t="shared" si="0"/>
        <v>0</v>
      </c>
    </row>
    <row r="24" spans="1:17" hidden="1">
      <c r="A24" s="3">
        <v>15087</v>
      </c>
      <c r="B24" s="4" t="s">
        <v>14</v>
      </c>
      <c r="C24" s="3" t="s">
        <v>15</v>
      </c>
      <c r="D24" s="5" t="s">
        <v>42</v>
      </c>
      <c r="E24" s="3" t="s">
        <v>17</v>
      </c>
      <c r="F24" s="5" t="s">
        <v>18</v>
      </c>
      <c r="G24" s="6"/>
      <c r="H24" s="7">
        <v>0</v>
      </c>
      <c r="I24" s="7">
        <v>0</v>
      </c>
      <c r="J24" s="7">
        <v>2148421.21</v>
      </c>
      <c r="K24" s="7">
        <f t="shared" si="1"/>
        <v>2148421.21</v>
      </c>
      <c r="L24" s="7"/>
      <c r="M24" s="7">
        <v>469010.27</v>
      </c>
      <c r="N24" s="7">
        <v>36085144.740000002</v>
      </c>
      <c r="O24" s="7">
        <v>48621382.579999998</v>
      </c>
      <c r="P24" s="7">
        <v>87323958.799999997</v>
      </c>
      <c r="Q24" s="9">
        <f t="shared" si="0"/>
        <v>0</v>
      </c>
    </row>
    <row r="25" spans="1:17" hidden="1">
      <c r="A25" s="3">
        <v>15087</v>
      </c>
      <c r="B25" s="4" t="s">
        <v>14</v>
      </c>
      <c r="C25" s="3" t="s">
        <v>15</v>
      </c>
      <c r="D25" s="5" t="s">
        <v>42</v>
      </c>
      <c r="E25" s="3" t="s">
        <v>19</v>
      </c>
      <c r="F25" s="5" t="s">
        <v>20</v>
      </c>
      <c r="G25" s="6"/>
      <c r="H25" s="7">
        <v>0</v>
      </c>
      <c r="I25" s="7">
        <v>0</v>
      </c>
      <c r="J25" s="7">
        <v>3190737.74</v>
      </c>
      <c r="K25" s="7">
        <f t="shared" si="1"/>
        <v>3190737.74</v>
      </c>
      <c r="L25" s="7"/>
      <c r="M25" s="7">
        <v>696552.78</v>
      </c>
      <c r="N25" s="7">
        <v>53592020.340000004</v>
      </c>
      <c r="O25" s="7">
        <v>72210272.189999998</v>
      </c>
      <c r="P25" s="7">
        <v>129689583.05</v>
      </c>
      <c r="Q25" s="9">
        <f t="shared" si="0"/>
        <v>0</v>
      </c>
    </row>
    <row r="26" spans="1:17">
      <c r="A26" s="3">
        <v>15087</v>
      </c>
      <c r="B26" s="4" t="s">
        <v>14</v>
      </c>
      <c r="C26" s="3" t="s">
        <v>15</v>
      </c>
      <c r="D26" s="5" t="s">
        <v>42</v>
      </c>
      <c r="E26" s="3" t="s">
        <v>21</v>
      </c>
      <c r="F26" s="5" t="s">
        <v>22</v>
      </c>
      <c r="G26" s="6"/>
      <c r="H26" s="7">
        <v>0</v>
      </c>
      <c r="I26" s="7">
        <v>0</v>
      </c>
      <c r="J26" s="7">
        <v>1165834.05</v>
      </c>
      <c r="K26" s="7">
        <f t="shared" si="1"/>
        <v>1165834.05</v>
      </c>
      <c r="L26" s="7"/>
      <c r="M26" s="7">
        <v>254506.95</v>
      </c>
      <c r="N26" s="7">
        <v>19581490.920000002</v>
      </c>
      <c r="O26" s="7">
        <v>26384241.170000002</v>
      </c>
      <c r="P26" s="7">
        <v>47386073.090000004</v>
      </c>
      <c r="Q26" s="9">
        <f t="shared" si="0"/>
        <v>0</v>
      </c>
    </row>
    <row r="27" spans="1:17" hidden="1">
      <c r="A27" s="3">
        <v>15087</v>
      </c>
      <c r="B27" s="4" t="s">
        <v>14</v>
      </c>
      <c r="C27" s="3" t="s">
        <v>15</v>
      </c>
      <c r="D27" s="5" t="s">
        <v>42</v>
      </c>
      <c r="E27" s="3" t="s">
        <v>33</v>
      </c>
      <c r="F27" s="5" t="s">
        <v>34</v>
      </c>
      <c r="G27" s="6"/>
      <c r="H27" s="7">
        <v>0</v>
      </c>
      <c r="I27" s="7">
        <v>0</v>
      </c>
      <c r="J27" s="7">
        <v>0</v>
      </c>
      <c r="K27" s="7">
        <f t="shared" si="1"/>
        <v>0</v>
      </c>
      <c r="L27" s="7"/>
      <c r="M27" s="7">
        <v>0</v>
      </c>
      <c r="N27" s="7">
        <v>0</v>
      </c>
      <c r="O27" s="7">
        <v>-107914.32</v>
      </c>
      <c r="P27" s="7">
        <v>-107914.32</v>
      </c>
      <c r="Q27" s="9">
        <f t="shared" si="0"/>
        <v>0</v>
      </c>
    </row>
    <row r="28" spans="1:17" hidden="1">
      <c r="A28" s="3">
        <v>15090</v>
      </c>
      <c r="B28" s="4" t="s">
        <v>14</v>
      </c>
      <c r="C28" s="3" t="s">
        <v>15</v>
      </c>
      <c r="D28" s="5" t="s">
        <v>43</v>
      </c>
      <c r="E28" s="3" t="s">
        <v>17</v>
      </c>
      <c r="F28" s="5" t="s">
        <v>18</v>
      </c>
      <c r="G28" s="6"/>
      <c r="H28" s="7">
        <v>0</v>
      </c>
      <c r="I28" s="7">
        <v>0</v>
      </c>
      <c r="J28" s="7">
        <v>0</v>
      </c>
      <c r="K28" s="7">
        <f t="shared" si="1"/>
        <v>0</v>
      </c>
      <c r="L28" s="7"/>
      <c r="M28" s="7">
        <v>51789.14</v>
      </c>
      <c r="N28" s="7">
        <v>3937493.2</v>
      </c>
      <c r="O28" s="7">
        <v>6965481.0099999998</v>
      </c>
      <c r="P28" s="7">
        <v>10954763.35</v>
      </c>
      <c r="Q28" s="9">
        <f t="shared" si="0"/>
        <v>0</v>
      </c>
    </row>
    <row r="29" spans="1:17" hidden="1">
      <c r="A29" s="3">
        <v>15090</v>
      </c>
      <c r="B29" s="4" t="s">
        <v>14</v>
      </c>
      <c r="C29" s="3" t="s">
        <v>15</v>
      </c>
      <c r="D29" s="5" t="s">
        <v>43</v>
      </c>
      <c r="E29" s="3" t="s">
        <v>21</v>
      </c>
      <c r="F29" s="5" t="s">
        <v>22</v>
      </c>
      <c r="G29" s="6"/>
      <c r="H29" s="7">
        <v>0</v>
      </c>
      <c r="I29" s="7">
        <v>0</v>
      </c>
      <c r="J29" s="7">
        <v>0</v>
      </c>
      <c r="K29" s="7">
        <f t="shared" si="1"/>
        <v>0</v>
      </c>
      <c r="L29" s="7"/>
      <c r="M29" s="7">
        <v>96413.54</v>
      </c>
      <c r="N29" s="7">
        <v>7330256.04</v>
      </c>
      <c r="O29" s="7">
        <v>12967326.33</v>
      </c>
      <c r="P29" s="7">
        <v>20393995.91</v>
      </c>
      <c r="Q29" s="9">
        <f t="shared" si="0"/>
        <v>0</v>
      </c>
    </row>
    <row r="30" spans="1:17" hidden="1">
      <c r="A30" s="3">
        <v>15090</v>
      </c>
      <c r="B30" s="4" t="s">
        <v>14</v>
      </c>
      <c r="C30" s="3" t="s">
        <v>15</v>
      </c>
      <c r="D30" s="5" t="s">
        <v>43</v>
      </c>
      <c r="E30" s="3" t="s">
        <v>44</v>
      </c>
      <c r="F30" s="5" t="s">
        <v>45</v>
      </c>
      <c r="G30" s="6"/>
      <c r="H30" s="7">
        <v>0</v>
      </c>
      <c r="I30" s="7">
        <v>0</v>
      </c>
      <c r="J30" s="7">
        <v>0</v>
      </c>
      <c r="K30" s="7">
        <f t="shared" si="1"/>
        <v>0</v>
      </c>
      <c r="L30" s="7"/>
      <c r="M30" s="7">
        <v>207699.32</v>
      </c>
      <c r="N30" s="7">
        <v>15791238.76</v>
      </c>
      <c r="O30" s="7">
        <v>27934924.149999999</v>
      </c>
      <c r="P30" s="7">
        <v>43933862.229999997</v>
      </c>
      <c r="Q30" s="9">
        <f t="shared" si="0"/>
        <v>0</v>
      </c>
    </row>
    <row r="31" spans="1:17" hidden="1">
      <c r="A31" s="3">
        <v>15092</v>
      </c>
      <c r="B31" s="4" t="s">
        <v>14</v>
      </c>
      <c r="C31" s="3" t="s">
        <v>15</v>
      </c>
      <c r="D31" s="5" t="s">
        <v>46</v>
      </c>
      <c r="E31" s="3" t="s">
        <v>21</v>
      </c>
      <c r="F31" s="5" t="s">
        <v>22</v>
      </c>
      <c r="G31" s="6"/>
      <c r="H31" s="7">
        <v>0</v>
      </c>
      <c r="I31" s="7">
        <v>0</v>
      </c>
      <c r="J31" s="7">
        <v>0</v>
      </c>
      <c r="K31" s="7">
        <f t="shared" si="1"/>
        <v>0</v>
      </c>
      <c r="L31" s="7"/>
      <c r="M31" s="7">
        <v>340478</v>
      </c>
      <c r="N31" s="7">
        <v>25844530</v>
      </c>
      <c r="O31" s="7">
        <v>49650406.75</v>
      </c>
      <c r="P31" s="7">
        <v>75835414.75</v>
      </c>
      <c r="Q31" s="9">
        <f t="shared" si="0"/>
        <v>0</v>
      </c>
    </row>
    <row r="32" spans="1:17" hidden="1">
      <c r="A32" s="3">
        <v>15097</v>
      </c>
      <c r="B32" s="4" t="s">
        <v>14</v>
      </c>
      <c r="C32" s="3" t="s">
        <v>15</v>
      </c>
      <c r="D32" s="5" t="s">
        <v>47</v>
      </c>
      <c r="E32" s="3" t="s">
        <v>29</v>
      </c>
      <c r="F32" s="5" t="s">
        <v>30</v>
      </c>
      <c r="G32" s="6"/>
      <c r="H32" s="7">
        <v>0</v>
      </c>
      <c r="I32" s="7">
        <v>0</v>
      </c>
      <c r="J32" s="7">
        <v>0</v>
      </c>
      <c r="K32" s="7">
        <f t="shared" si="1"/>
        <v>0</v>
      </c>
      <c r="L32" s="7"/>
      <c r="M32" s="7">
        <v>1834.8</v>
      </c>
      <c r="N32" s="7">
        <v>138946.26</v>
      </c>
      <c r="O32" s="7">
        <v>321916</v>
      </c>
      <c r="P32" s="7">
        <v>462697.06</v>
      </c>
      <c r="Q32" s="9">
        <f t="shared" si="0"/>
        <v>0</v>
      </c>
    </row>
    <row r="33" spans="1:17" hidden="1">
      <c r="A33" s="3">
        <v>15097</v>
      </c>
      <c r="B33" s="4" t="s">
        <v>14</v>
      </c>
      <c r="C33" s="3" t="s">
        <v>15</v>
      </c>
      <c r="D33" s="5" t="s">
        <v>47</v>
      </c>
      <c r="E33" s="3" t="s">
        <v>33</v>
      </c>
      <c r="F33" s="5" t="s">
        <v>34</v>
      </c>
      <c r="G33" s="6"/>
      <c r="H33" s="7">
        <v>0</v>
      </c>
      <c r="I33" s="7">
        <v>0</v>
      </c>
      <c r="J33" s="7">
        <v>0</v>
      </c>
      <c r="K33" s="7">
        <f t="shared" si="1"/>
        <v>0</v>
      </c>
      <c r="L33" s="7"/>
      <c r="M33" s="7">
        <v>757.74</v>
      </c>
      <c r="N33" s="7">
        <v>57382.23</v>
      </c>
      <c r="O33" s="7">
        <v>132945.34</v>
      </c>
      <c r="P33" s="7">
        <v>191085.31</v>
      </c>
      <c r="Q33" s="9">
        <f t="shared" si="0"/>
        <v>0</v>
      </c>
    </row>
    <row r="34" spans="1:17" hidden="1">
      <c r="A34" s="3">
        <v>15097</v>
      </c>
      <c r="B34" s="4" t="s">
        <v>14</v>
      </c>
      <c r="C34" s="3" t="s">
        <v>15</v>
      </c>
      <c r="D34" s="5" t="s">
        <v>47</v>
      </c>
      <c r="E34" s="3" t="s">
        <v>37</v>
      </c>
      <c r="F34" s="5" t="s">
        <v>38</v>
      </c>
      <c r="G34" s="6"/>
      <c r="H34" s="7">
        <v>0</v>
      </c>
      <c r="I34" s="7">
        <v>0</v>
      </c>
      <c r="J34" s="7">
        <v>0</v>
      </c>
      <c r="K34" s="7">
        <f t="shared" si="1"/>
        <v>0</v>
      </c>
      <c r="L34" s="7"/>
      <c r="M34" s="7">
        <v>1082297.46</v>
      </c>
      <c r="N34" s="7">
        <v>81960727.510000005</v>
      </c>
      <c r="O34" s="7">
        <v>189889736.08000001</v>
      </c>
      <c r="P34" s="7">
        <v>272932761.05000001</v>
      </c>
      <c r="Q34" s="9">
        <f t="shared" si="0"/>
        <v>0</v>
      </c>
    </row>
    <row r="35" spans="1:17" hidden="1">
      <c r="A35" s="3">
        <v>15104</v>
      </c>
      <c r="B35" s="4" t="s">
        <v>14</v>
      </c>
      <c r="C35" s="3" t="s">
        <v>15</v>
      </c>
      <c r="D35" s="5" t="s">
        <v>15</v>
      </c>
      <c r="E35" s="3" t="s">
        <v>17</v>
      </c>
      <c r="F35" s="5" t="s">
        <v>18</v>
      </c>
      <c r="G35" s="6"/>
      <c r="H35" s="7">
        <v>0</v>
      </c>
      <c r="I35" s="7">
        <v>0</v>
      </c>
      <c r="J35" s="7">
        <v>7332195.8399999999</v>
      </c>
      <c r="K35" s="7">
        <f t="shared" si="1"/>
        <v>7332195.8399999999</v>
      </c>
      <c r="L35" s="7"/>
      <c r="M35" s="7">
        <v>485022.43</v>
      </c>
      <c r="N35" s="7">
        <v>37825896.289999999</v>
      </c>
      <c r="O35" s="7">
        <v>56214391.950000003</v>
      </c>
      <c r="P35" s="7">
        <v>101857506.51000001</v>
      </c>
      <c r="Q35" s="9">
        <f t="shared" si="0"/>
        <v>0</v>
      </c>
    </row>
    <row r="36" spans="1:17" hidden="1">
      <c r="A36" s="3">
        <v>15104</v>
      </c>
      <c r="B36" s="4" t="s">
        <v>14</v>
      </c>
      <c r="C36" s="3" t="s">
        <v>15</v>
      </c>
      <c r="D36" s="5" t="s">
        <v>15</v>
      </c>
      <c r="E36" s="3" t="s">
        <v>19</v>
      </c>
      <c r="F36" s="5" t="s">
        <v>20</v>
      </c>
      <c r="G36" s="6"/>
      <c r="H36" s="7">
        <v>0</v>
      </c>
      <c r="I36" s="7">
        <v>0</v>
      </c>
      <c r="J36" s="7">
        <v>3994227.46</v>
      </c>
      <c r="K36" s="7">
        <f t="shared" si="1"/>
        <v>3994227.46</v>
      </c>
      <c r="L36" s="7"/>
      <c r="M36" s="7">
        <v>264216.88</v>
      </c>
      <c r="N36" s="7">
        <v>20605728.050000001</v>
      </c>
      <c r="O36" s="7">
        <v>30622895.59</v>
      </c>
      <c r="P36" s="7">
        <v>55487067.979999997</v>
      </c>
      <c r="Q36" s="9">
        <f t="shared" si="0"/>
        <v>0</v>
      </c>
    </row>
    <row r="37" spans="1:17">
      <c r="A37" s="3">
        <v>15104</v>
      </c>
      <c r="B37" s="4" t="s">
        <v>14</v>
      </c>
      <c r="C37" s="3" t="s">
        <v>15</v>
      </c>
      <c r="D37" s="5" t="s">
        <v>15</v>
      </c>
      <c r="E37" s="3" t="s">
        <v>21</v>
      </c>
      <c r="F37" s="5" t="s">
        <v>22</v>
      </c>
      <c r="G37" s="6"/>
      <c r="H37" s="7">
        <v>0</v>
      </c>
      <c r="I37" s="7">
        <v>0</v>
      </c>
      <c r="J37" s="7">
        <v>2280858.9</v>
      </c>
      <c r="K37" s="7">
        <f t="shared" si="1"/>
        <v>2280858.9</v>
      </c>
      <c r="L37" s="7"/>
      <c r="M37" s="7">
        <v>150878.09</v>
      </c>
      <c r="N37" s="7">
        <v>11766670.449999999</v>
      </c>
      <c r="O37" s="7">
        <v>17486861.890000001</v>
      </c>
      <c r="P37" s="7">
        <v>31685269.329999998</v>
      </c>
      <c r="Q37" s="9">
        <f t="shared" si="0"/>
        <v>0</v>
      </c>
    </row>
    <row r="38" spans="1:17" hidden="1">
      <c r="A38" s="3">
        <v>15104</v>
      </c>
      <c r="B38" s="4" t="s">
        <v>14</v>
      </c>
      <c r="C38" s="3" t="s">
        <v>15</v>
      </c>
      <c r="D38" s="5" t="s">
        <v>15</v>
      </c>
      <c r="E38" s="3" t="s">
        <v>29</v>
      </c>
      <c r="F38" s="5" t="s">
        <v>30</v>
      </c>
      <c r="G38" s="6"/>
      <c r="H38" s="7">
        <v>0</v>
      </c>
      <c r="I38" s="7">
        <v>0</v>
      </c>
      <c r="J38" s="7">
        <v>0</v>
      </c>
      <c r="K38" s="7">
        <f t="shared" si="1"/>
        <v>0</v>
      </c>
      <c r="L38" s="7"/>
      <c r="M38" s="7">
        <v>0</v>
      </c>
      <c r="N38" s="7">
        <v>0</v>
      </c>
      <c r="O38" s="7">
        <v>-59910</v>
      </c>
      <c r="P38" s="7">
        <v>-59910</v>
      </c>
      <c r="Q38" s="9">
        <f t="shared" si="0"/>
        <v>0</v>
      </c>
    </row>
    <row r="39" spans="1:17" hidden="1">
      <c r="A39" s="3">
        <v>15104</v>
      </c>
      <c r="B39" s="4" t="s">
        <v>14</v>
      </c>
      <c r="C39" s="3" t="s">
        <v>15</v>
      </c>
      <c r="D39" s="5" t="s">
        <v>15</v>
      </c>
      <c r="E39" s="3" t="s">
        <v>35</v>
      </c>
      <c r="F39" s="5" t="s">
        <v>36</v>
      </c>
      <c r="G39" s="6"/>
      <c r="H39" s="7">
        <v>0</v>
      </c>
      <c r="I39" s="7">
        <v>0</v>
      </c>
      <c r="J39" s="7">
        <v>1335147.8</v>
      </c>
      <c r="K39" s="7">
        <f t="shared" si="1"/>
        <v>1335147.8</v>
      </c>
      <c r="L39" s="7"/>
      <c r="M39" s="7">
        <v>88319.6</v>
      </c>
      <c r="N39" s="7">
        <v>6887863.21</v>
      </c>
      <c r="O39" s="7">
        <v>10236295.25</v>
      </c>
      <c r="P39" s="7">
        <v>18547625.859999999</v>
      </c>
      <c r="Q39" s="9">
        <f t="shared" si="0"/>
        <v>0</v>
      </c>
    </row>
    <row r="40" spans="1:17" hidden="1">
      <c r="A40" s="3">
        <v>15106</v>
      </c>
      <c r="B40" s="4" t="s">
        <v>14</v>
      </c>
      <c r="C40" s="3" t="s">
        <v>15</v>
      </c>
      <c r="D40" s="5" t="s">
        <v>48</v>
      </c>
      <c r="E40" s="3" t="s">
        <v>17</v>
      </c>
      <c r="F40" s="5" t="s">
        <v>18</v>
      </c>
      <c r="G40" s="6"/>
      <c r="H40" s="7">
        <v>0</v>
      </c>
      <c r="I40" s="7">
        <v>0</v>
      </c>
      <c r="J40" s="7">
        <v>2899328.36</v>
      </c>
      <c r="K40" s="7">
        <f t="shared" si="1"/>
        <v>2899328.36</v>
      </c>
      <c r="L40" s="7"/>
      <c r="M40" s="7">
        <v>183582.27</v>
      </c>
      <c r="N40" s="7">
        <v>14053346.42</v>
      </c>
      <c r="O40" s="7">
        <v>25259435.98</v>
      </c>
      <c r="P40" s="7">
        <v>42395693.030000001</v>
      </c>
      <c r="Q40" s="9">
        <f t="shared" si="0"/>
        <v>0</v>
      </c>
    </row>
    <row r="41" spans="1:17" hidden="1">
      <c r="A41" s="3">
        <v>15106</v>
      </c>
      <c r="B41" s="4" t="s">
        <v>14</v>
      </c>
      <c r="C41" s="3" t="s">
        <v>15</v>
      </c>
      <c r="D41" s="5" t="s">
        <v>48</v>
      </c>
      <c r="E41" s="3" t="s">
        <v>35</v>
      </c>
      <c r="F41" s="5" t="s">
        <v>36</v>
      </c>
      <c r="G41" s="6"/>
      <c r="H41" s="7">
        <v>0</v>
      </c>
      <c r="I41" s="7">
        <v>0</v>
      </c>
      <c r="J41" s="7">
        <v>4301799.79</v>
      </c>
      <c r="K41" s="7">
        <f t="shared" si="1"/>
        <v>4301799.79</v>
      </c>
      <c r="L41" s="7"/>
      <c r="M41" s="7">
        <v>272385.21999999997</v>
      </c>
      <c r="N41" s="7">
        <v>20851271.469999999</v>
      </c>
      <c r="O41" s="7">
        <v>37478002.789999999</v>
      </c>
      <c r="P41" s="7">
        <v>62903459.270000003</v>
      </c>
      <c r="Q41" s="9">
        <f t="shared" si="0"/>
        <v>0</v>
      </c>
    </row>
    <row r="42" spans="1:17" hidden="1">
      <c r="A42" s="3">
        <v>15106</v>
      </c>
      <c r="B42" s="4" t="s">
        <v>14</v>
      </c>
      <c r="C42" s="3" t="s">
        <v>15</v>
      </c>
      <c r="D42" s="5" t="s">
        <v>48</v>
      </c>
      <c r="E42" s="3" t="s">
        <v>49</v>
      </c>
      <c r="F42" s="5" t="s">
        <v>50</v>
      </c>
      <c r="G42" s="6"/>
      <c r="H42" s="7">
        <v>0</v>
      </c>
      <c r="I42" s="7">
        <v>0</v>
      </c>
      <c r="J42" s="7">
        <v>662732.85</v>
      </c>
      <c r="K42" s="7">
        <f t="shared" si="1"/>
        <v>662732.85</v>
      </c>
      <c r="L42" s="7"/>
      <c r="M42" s="7">
        <v>41963.51</v>
      </c>
      <c r="N42" s="7">
        <v>3212335.11</v>
      </c>
      <c r="O42" s="7">
        <v>5773839.9500000002</v>
      </c>
      <c r="P42" s="7">
        <v>9690871.4199999999</v>
      </c>
      <c r="Q42" s="9">
        <f t="shared" si="0"/>
        <v>0</v>
      </c>
    </row>
    <row r="43" spans="1:17" hidden="1">
      <c r="A43" s="3">
        <v>15109</v>
      </c>
      <c r="B43" s="4" t="s">
        <v>14</v>
      </c>
      <c r="C43" s="3" t="s">
        <v>15</v>
      </c>
      <c r="D43" s="5" t="s">
        <v>51</v>
      </c>
      <c r="E43" s="3" t="s">
        <v>19</v>
      </c>
      <c r="F43" s="5" t="s">
        <v>20</v>
      </c>
      <c r="G43" s="6"/>
      <c r="H43" s="7">
        <v>0</v>
      </c>
      <c r="I43" s="7">
        <v>0</v>
      </c>
      <c r="J43" s="7">
        <v>0</v>
      </c>
      <c r="K43" s="7">
        <f t="shared" si="1"/>
        <v>0</v>
      </c>
      <c r="L43" s="7"/>
      <c r="M43" s="7">
        <v>245253.32</v>
      </c>
      <c r="N43" s="7">
        <v>19093925.350000001</v>
      </c>
      <c r="O43" s="7">
        <v>26807281.420000002</v>
      </c>
      <c r="P43" s="7">
        <v>46146460.090000004</v>
      </c>
      <c r="Q43" s="9">
        <f t="shared" si="0"/>
        <v>0</v>
      </c>
    </row>
    <row r="44" spans="1:17" hidden="1">
      <c r="A44" s="3">
        <v>15109</v>
      </c>
      <c r="B44" s="4" t="s">
        <v>14</v>
      </c>
      <c r="C44" s="3" t="s">
        <v>15</v>
      </c>
      <c r="D44" s="5" t="s">
        <v>51</v>
      </c>
      <c r="E44" s="3" t="s">
        <v>29</v>
      </c>
      <c r="F44" s="5" t="s">
        <v>30</v>
      </c>
      <c r="G44" s="6"/>
      <c r="H44" s="7">
        <v>0</v>
      </c>
      <c r="I44" s="7">
        <v>0</v>
      </c>
      <c r="J44" s="7">
        <v>0</v>
      </c>
      <c r="K44" s="7">
        <f t="shared" si="1"/>
        <v>0</v>
      </c>
      <c r="L44" s="7"/>
      <c r="M44" s="7">
        <v>23.9</v>
      </c>
      <c r="N44" s="7">
        <v>1860.48</v>
      </c>
      <c r="O44" s="7">
        <v>2612.0500000000002</v>
      </c>
      <c r="P44" s="7">
        <v>4496.43</v>
      </c>
      <c r="Q44" s="9">
        <f t="shared" si="0"/>
        <v>0</v>
      </c>
    </row>
    <row r="45" spans="1:17" hidden="1">
      <c r="A45" s="3">
        <v>15109</v>
      </c>
      <c r="B45" s="4" t="s">
        <v>14</v>
      </c>
      <c r="C45" s="3" t="s">
        <v>15</v>
      </c>
      <c r="D45" s="5" t="s">
        <v>51</v>
      </c>
      <c r="E45" s="3" t="s">
        <v>31</v>
      </c>
      <c r="F45" s="5" t="s">
        <v>32</v>
      </c>
      <c r="G45" s="6"/>
      <c r="H45" s="7">
        <v>0</v>
      </c>
      <c r="I45" s="7">
        <v>0</v>
      </c>
      <c r="J45" s="7">
        <v>0</v>
      </c>
      <c r="K45" s="7">
        <f t="shared" si="1"/>
        <v>0</v>
      </c>
      <c r="L45" s="7"/>
      <c r="M45" s="7">
        <v>865823.78</v>
      </c>
      <c r="N45" s="7">
        <v>67407752.170000002</v>
      </c>
      <c r="O45" s="7">
        <v>94638402.030000001</v>
      </c>
      <c r="P45" s="7">
        <v>162911977.97999999</v>
      </c>
      <c r="Q45" s="9">
        <f t="shared" si="0"/>
        <v>0</v>
      </c>
    </row>
    <row r="46" spans="1:17" hidden="1">
      <c r="A46" s="3">
        <v>15114</v>
      </c>
      <c r="B46" s="4" t="s">
        <v>14</v>
      </c>
      <c r="C46" s="3" t="s">
        <v>15</v>
      </c>
      <c r="D46" s="5" t="s">
        <v>52</v>
      </c>
      <c r="E46" s="3" t="s">
        <v>19</v>
      </c>
      <c r="F46" s="5" t="s">
        <v>20</v>
      </c>
      <c r="G46" s="6"/>
      <c r="H46" s="7">
        <v>0</v>
      </c>
      <c r="I46" s="7">
        <v>0</v>
      </c>
      <c r="J46" s="7">
        <v>0</v>
      </c>
      <c r="K46" s="7">
        <f t="shared" si="1"/>
        <v>0</v>
      </c>
      <c r="L46" s="7"/>
      <c r="M46" s="7">
        <v>50991.14</v>
      </c>
      <c r="N46" s="7">
        <v>3883347.47</v>
      </c>
      <c r="O46" s="7">
        <v>6386884.7300000004</v>
      </c>
      <c r="P46" s="7">
        <v>10321223.34</v>
      </c>
      <c r="Q46" s="9">
        <f t="shared" si="0"/>
        <v>0</v>
      </c>
    </row>
    <row r="47" spans="1:17" hidden="1">
      <c r="A47" s="3">
        <v>15114</v>
      </c>
      <c r="B47" s="4" t="s">
        <v>14</v>
      </c>
      <c r="C47" s="3" t="s">
        <v>15</v>
      </c>
      <c r="D47" s="5" t="s">
        <v>52</v>
      </c>
      <c r="E47" s="3" t="s">
        <v>21</v>
      </c>
      <c r="F47" s="5" t="s">
        <v>22</v>
      </c>
      <c r="G47" s="6"/>
      <c r="H47" s="7">
        <v>0</v>
      </c>
      <c r="I47" s="7">
        <v>0</v>
      </c>
      <c r="J47" s="7">
        <v>0</v>
      </c>
      <c r="K47" s="7">
        <f t="shared" si="1"/>
        <v>0</v>
      </c>
      <c r="L47" s="7"/>
      <c r="M47" s="7">
        <v>77421.86</v>
      </c>
      <c r="N47" s="7">
        <v>5896239.5300000003</v>
      </c>
      <c r="O47" s="7">
        <v>9697458.8300000001</v>
      </c>
      <c r="P47" s="7">
        <v>15671120.220000001</v>
      </c>
      <c r="Q47" s="9">
        <f t="shared" si="0"/>
        <v>0</v>
      </c>
    </row>
    <row r="48" spans="1:17" hidden="1">
      <c r="A48" s="3">
        <v>15131</v>
      </c>
      <c r="B48" s="4" t="s">
        <v>14</v>
      </c>
      <c r="C48" s="3" t="s">
        <v>15</v>
      </c>
      <c r="D48" s="5" t="s">
        <v>53</v>
      </c>
      <c r="E48" s="3" t="s">
        <v>17</v>
      </c>
      <c r="F48" s="5" t="s">
        <v>18</v>
      </c>
      <c r="G48" s="6"/>
      <c r="H48" s="7">
        <v>0</v>
      </c>
      <c r="I48" s="7">
        <v>0</v>
      </c>
      <c r="J48" s="7">
        <v>1795772.03</v>
      </c>
      <c r="K48" s="7">
        <f t="shared" si="1"/>
        <v>1795772.03</v>
      </c>
      <c r="L48" s="7"/>
      <c r="M48" s="7">
        <v>141769.54999999999</v>
      </c>
      <c r="N48" s="7">
        <v>11022884.98</v>
      </c>
      <c r="O48" s="7">
        <v>16902354.129999999</v>
      </c>
      <c r="P48" s="7">
        <v>29862780.690000001</v>
      </c>
      <c r="Q48" s="9">
        <f t="shared" si="0"/>
        <v>0</v>
      </c>
    </row>
    <row r="49" spans="1:17" hidden="1">
      <c r="A49" s="3">
        <v>15131</v>
      </c>
      <c r="B49" s="4" t="s">
        <v>14</v>
      </c>
      <c r="C49" s="3" t="s">
        <v>15</v>
      </c>
      <c r="D49" s="5" t="s">
        <v>53</v>
      </c>
      <c r="E49" s="3" t="s">
        <v>19</v>
      </c>
      <c r="F49" s="5" t="s">
        <v>20</v>
      </c>
      <c r="G49" s="6"/>
      <c r="H49" s="7">
        <v>0</v>
      </c>
      <c r="I49" s="7">
        <v>0</v>
      </c>
      <c r="J49" s="7">
        <v>1363577.85</v>
      </c>
      <c r="K49" s="7">
        <f t="shared" si="1"/>
        <v>1363577.85</v>
      </c>
      <c r="L49" s="7"/>
      <c r="M49" s="7">
        <v>107649.42</v>
      </c>
      <c r="N49" s="7">
        <v>8369972.1200000001</v>
      </c>
      <c r="O49" s="7">
        <v>12834410.689999999</v>
      </c>
      <c r="P49" s="7">
        <v>22675610.079999998</v>
      </c>
      <c r="Q49" s="9">
        <f t="shared" si="0"/>
        <v>0</v>
      </c>
    </row>
    <row r="50" spans="1:17" hidden="1">
      <c r="A50" s="3">
        <v>15131</v>
      </c>
      <c r="B50" s="4" t="s">
        <v>14</v>
      </c>
      <c r="C50" s="3" t="s">
        <v>15</v>
      </c>
      <c r="D50" s="5" t="s">
        <v>53</v>
      </c>
      <c r="E50" s="3" t="s">
        <v>29</v>
      </c>
      <c r="F50" s="5" t="s">
        <v>30</v>
      </c>
      <c r="G50" s="6"/>
      <c r="H50" s="7">
        <v>0</v>
      </c>
      <c r="I50" s="7">
        <v>0</v>
      </c>
      <c r="J50" s="7">
        <v>0</v>
      </c>
      <c r="K50" s="7">
        <f t="shared" si="1"/>
        <v>0</v>
      </c>
      <c r="L50" s="7"/>
      <c r="M50" s="7">
        <v>0</v>
      </c>
      <c r="N50" s="7">
        <v>0</v>
      </c>
      <c r="O50" s="7">
        <v>-482.24</v>
      </c>
      <c r="P50" s="7">
        <v>-482.24</v>
      </c>
      <c r="Q50" s="9">
        <f t="shared" si="0"/>
        <v>0</v>
      </c>
    </row>
    <row r="51" spans="1:17" hidden="1">
      <c r="A51" s="3">
        <v>15131</v>
      </c>
      <c r="B51" s="4" t="s">
        <v>14</v>
      </c>
      <c r="C51" s="3" t="s">
        <v>15</v>
      </c>
      <c r="D51" s="5" t="s">
        <v>53</v>
      </c>
      <c r="E51" s="3" t="s">
        <v>35</v>
      </c>
      <c r="F51" s="5" t="s">
        <v>36</v>
      </c>
      <c r="G51" s="6"/>
      <c r="H51" s="7">
        <v>0</v>
      </c>
      <c r="I51" s="7">
        <v>0</v>
      </c>
      <c r="J51" s="7">
        <v>6136184.1200000001</v>
      </c>
      <c r="K51" s="7">
        <f t="shared" si="1"/>
        <v>6136184.1200000001</v>
      </c>
      <c r="L51" s="7"/>
      <c r="M51" s="7">
        <v>484429.03</v>
      </c>
      <c r="N51" s="7">
        <v>37665388.899999999</v>
      </c>
      <c r="O51" s="7">
        <v>57755636.850000001</v>
      </c>
      <c r="P51" s="7">
        <v>102041638.90000001</v>
      </c>
      <c r="Q51" s="9">
        <f t="shared" si="0"/>
        <v>0</v>
      </c>
    </row>
    <row r="52" spans="1:17" hidden="1">
      <c r="A52" s="3">
        <v>15135</v>
      </c>
      <c r="B52" s="4" t="s">
        <v>14</v>
      </c>
      <c r="C52" s="3" t="s">
        <v>15</v>
      </c>
      <c r="D52" s="5" t="s">
        <v>54</v>
      </c>
      <c r="E52" s="3" t="s">
        <v>17</v>
      </c>
      <c r="F52" s="5" t="s">
        <v>18</v>
      </c>
      <c r="G52" s="6"/>
      <c r="H52" s="7">
        <v>0</v>
      </c>
      <c r="I52" s="7">
        <v>0</v>
      </c>
      <c r="J52" s="7">
        <v>1692113.73</v>
      </c>
      <c r="K52" s="7">
        <f t="shared" si="1"/>
        <v>1692113.73</v>
      </c>
      <c r="L52" s="7"/>
      <c r="M52" s="7">
        <v>76410.63</v>
      </c>
      <c r="N52" s="7">
        <v>5684728.3399999999</v>
      </c>
      <c r="O52" s="7">
        <v>9243088.2799999993</v>
      </c>
      <c r="P52" s="7">
        <v>16696340.98</v>
      </c>
      <c r="Q52" s="9">
        <f t="shared" si="0"/>
        <v>0</v>
      </c>
    </row>
    <row r="53" spans="1:17">
      <c r="A53" s="3">
        <v>15135</v>
      </c>
      <c r="B53" s="4" t="s">
        <v>14</v>
      </c>
      <c r="C53" s="3" t="s">
        <v>15</v>
      </c>
      <c r="D53" s="5" t="s">
        <v>54</v>
      </c>
      <c r="E53" s="3" t="s">
        <v>21</v>
      </c>
      <c r="F53" s="5" t="s">
        <v>22</v>
      </c>
      <c r="G53" s="6"/>
      <c r="H53" s="7">
        <v>0</v>
      </c>
      <c r="I53" s="7">
        <v>0</v>
      </c>
      <c r="J53" s="7">
        <v>3997320.53</v>
      </c>
      <c r="K53" s="7">
        <f t="shared" si="1"/>
        <v>3997320.53</v>
      </c>
      <c r="L53" s="7"/>
      <c r="M53" s="7">
        <v>180506.66</v>
      </c>
      <c r="N53" s="7">
        <v>13429169.039999999</v>
      </c>
      <c r="O53" s="7">
        <v>21835167.379999999</v>
      </c>
      <c r="P53" s="7">
        <v>39442163.609999999</v>
      </c>
      <c r="Q53" s="9">
        <f t="shared" si="0"/>
        <v>0</v>
      </c>
    </row>
    <row r="54" spans="1:17" hidden="1">
      <c r="A54" s="3">
        <v>15135</v>
      </c>
      <c r="B54" s="4" t="s">
        <v>14</v>
      </c>
      <c r="C54" s="3" t="s">
        <v>15</v>
      </c>
      <c r="D54" s="5" t="s">
        <v>54</v>
      </c>
      <c r="E54" s="3" t="s">
        <v>25</v>
      </c>
      <c r="F54" s="5" t="s">
        <v>26</v>
      </c>
      <c r="G54" s="6"/>
      <c r="H54" s="7">
        <v>0</v>
      </c>
      <c r="I54" s="7">
        <v>0</v>
      </c>
      <c r="J54" s="7">
        <v>34322.53</v>
      </c>
      <c r="K54" s="7">
        <f t="shared" si="1"/>
        <v>34322.53</v>
      </c>
      <c r="L54" s="7"/>
      <c r="M54" s="7">
        <v>1549.9</v>
      </c>
      <c r="N54" s="7">
        <v>115308.02</v>
      </c>
      <c r="O54" s="7">
        <v>187485.17</v>
      </c>
      <c r="P54" s="7">
        <v>338665.62</v>
      </c>
      <c r="Q54" s="9">
        <f t="shared" si="0"/>
        <v>0</v>
      </c>
    </row>
    <row r="55" spans="1:17" hidden="1">
      <c r="A55" s="3">
        <v>15135</v>
      </c>
      <c r="B55" s="4" t="s">
        <v>14</v>
      </c>
      <c r="C55" s="3" t="s">
        <v>15</v>
      </c>
      <c r="D55" s="5" t="s">
        <v>54</v>
      </c>
      <c r="E55" s="3" t="s">
        <v>33</v>
      </c>
      <c r="F55" s="5" t="s">
        <v>34</v>
      </c>
      <c r="G55" s="6"/>
      <c r="H55" s="7">
        <v>0</v>
      </c>
      <c r="I55" s="7">
        <v>0</v>
      </c>
      <c r="J55" s="7">
        <v>96050.98</v>
      </c>
      <c r="K55" s="7">
        <f t="shared" si="1"/>
        <v>96050.98</v>
      </c>
      <c r="L55" s="7"/>
      <c r="M55" s="7">
        <v>4337.37</v>
      </c>
      <c r="N55" s="7">
        <v>322687.38</v>
      </c>
      <c r="O55" s="7">
        <v>524673.77</v>
      </c>
      <c r="P55" s="7">
        <v>947749.5</v>
      </c>
      <c r="Q55" s="9">
        <f t="shared" si="0"/>
        <v>0</v>
      </c>
    </row>
    <row r="56" spans="1:17" hidden="1">
      <c r="A56" s="3">
        <v>15135</v>
      </c>
      <c r="B56" s="4" t="s">
        <v>14</v>
      </c>
      <c r="C56" s="3" t="s">
        <v>15</v>
      </c>
      <c r="D56" s="5" t="s">
        <v>54</v>
      </c>
      <c r="E56" s="3" t="s">
        <v>44</v>
      </c>
      <c r="F56" s="5" t="s">
        <v>45</v>
      </c>
      <c r="G56" s="6"/>
      <c r="H56" s="7">
        <v>0</v>
      </c>
      <c r="I56" s="7">
        <v>0</v>
      </c>
      <c r="J56" s="7">
        <v>8405345.2300000004</v>
      </c>
      <c r="K56" s="7">
        <f t="shared" si="1"/>
        <v>8405345.2300000004</v>
      </c>
      <c r="L56" s="7"/>
      <c r="M56" s="7">
        <v>379559.44</v>
      </c>
      <c r="N56" s="7">
        <v>28238116.219999999</v>
      </c>
      <c r="O56" s="7">
        <v>45913786.060000002</v>
      </c>
      <c r="P56" s="7">
        <v>82936806.950000003</v>
      </c>
      <c r="Q56" s="9">
        <f t="shared" si="0"/>
        <v>0</v>
      </c>
    </row>
    <row r="57" spans="1:17" hidden="1">
      <c r="A57" s="3">
        <v>15162</v>
      </c>
      <c r="B57" s="4" t="s">
        <v>14</v>
      </c>
      <c r="C57" s="3" t="s">
        <v>15</v>
      </c>
      <c r="D57" s="5" t="s">
        <v>55</v>
      </c>
      <c r="E57" s="3" t="s">
        <v>19</v>
      </c>
      <c r="F57" s="5" t="s">
        <v>20</v>
      </c>
      <c r="G57" s="6"/>
      <c r="H57" s="7">
        <v>0</v>
      </c>
      <c r="I57" s="7">
        <v>0</v>
      </c>
      <c r="J57" s="7">
        <v>2105913.5499999998</v>
      </c>
      <c r="K57" s="7">
        <f t="shared" si="1"/>
        <v>2105913.5499999998</v>
      </c>
      <c r="L57" s="7"/>
      <c r="M57" s="7">
        <v>198206.44</v>
      </c>
      <c r="N57" s="7">
        <v>15356345.109999999</v>
      </c>
      <c r="O57" s="7">
        <v>22282959.949999999</v>
      </c>
      <c r="P57" s="7">
        <v>39943425.049999997</v>
      </c>
      <c r="Q57" s="9">
        <f t="shared" si="0"/>
        <v>0</v>
      </c>
    </row>
    <row r="58" spans="1:17">
      <c r="A58" s="3">
        <v>15162</v>
      </c>
      <c r="B58" s="4" t="s">
        <v>14</v>
      </c>
      <c r="C58" s="3" t="s">
        <v>15</v>
      </c>
      <c r="D58" s="5" t="s">
        <v>55</v>
      </c>
      <c r="E58" s="3" t="s">
        <v>21</v>
      </c>
      <c r="F58" s="5" t="s">
        <v>22</v>
      </c>
      <c r="G58" s="6"/>
      <c r="H58" s="7">
        <v>0</v>
      </c>
      <c r="I58" s="7">
        <v>0</v>
      </c>
      <c r="J58" s="7">
        <v>4287059.04</v>
      </c>
      <c r="K58" s="7">
        <f t="shared" si="1"/>
        <v>4287059.04</v>
      </c>
      <c r="L58" s="7"/>
      <c r="M58" s="7">
        <v>403493.64</v>
      </c>
      <c r="N58" s="7">
        <v>31261282.379999999</v>
      </c>
      <c r="O58" s="7">
        <v>45361959.420000002</v>
      </c>
      <c r="P58" s="7">
        <v>81313794.480000004</v>
      </c>
      <c r="Q58" s="9">
        <f t="shared" si="0"/>
        <v>0</v>
      </c>
    </row>
    <row r="59" spans="1:17" hidden="1">
      <c r="A59" s="3">
        <v>15162</v>
      </c>
      <c r="B59" s="4" t="s">
        <v>14</v>
      </c>
      <c r="C59" s="3" t="s">
        <v>15</v>
      </c>
      <c r="D59" s="5" t="s">
        <v>55</v>
      </c>
      <c r="E59" s="3" t="s">
        <v>33</v>
      </c>
      <c r="F59" s="5" t="s">
        <v>34</v>
      </c>
      <c r="G59" s="6"/>
      <c r="H59" s="7">
        <v>0</v>
      </c>
      <c r="I59" s="7">
        <v>0</v>
      </c>
      <c r="J59" s="7">
        <v>2995.41</v>
      </c>
      <c r="K59" s="7">
        <f t="shared" si="1"/>
        <v>2995.41</v>
      </c>
      <c r="L59" s="7"/>
      <c r="M59" s="7">
        <v>281.92</v>
      </c>
      <c r="N59" s="7">
        <v>21842.51</v>
      </c>
      <c r="O59" s="7">
        <v>31694.76</v>
      </c>
      <c r="P59" s="7">
        <v>56814.6</v>
      </c>
      <c r="Q59" s="9">
        <f t="shared" si="0"/>
        <v>0</v>
      </c>
    </row>
    <row r="60" spans="1:17" hidden="1">
      <c r="A60" s="3">
        <v>15172</v>
      </c>
      <c r="B60" s="4" t="s">
        <v>14</v>
      </c>
      <c r="C60" s="3" t="s">
        <v>15</v>
      </c>
      <c r="D60" s="5" t="s">
        <v>56</v>
      </c>
      <c r="E60" s="3" t="s">
        <v>19</v>
      </c>
      <c r="F60" s="5" t="s">
        <v>20</v>
      </c>
      <c r="G60" s="6"/>
      <c r="H60" s="7">
        <v>0</v>
      </c>
      <c r="I60" s="7">
        <v>0</v>
      </c>
      <c r="J60" s="7">
        <v>6810058.1399999997</v>
      </c>
      <c r="K60" s="7">
        <f t="shared" si="1"/>
        <v>6810058.1399999997</v>
      </c>
      <c r="L60" s="7"/>
      <c r="M60" s="7">
        <v>352499.83</v>
      </c>
      <c r="N60" s="7">
        <v>27137382.09</v>
      </c>
      <c r="O60" s="7">
        <v>41642830.549999997</v>
      </c>
      <c r="P60" s="7">
        <v>75942770.609999999</v>
      </c>
      <c r="Q60" s="9">
        <f t="shared" si="0"/>
        <v>0</v>
      </c>
    </row>
    <row r="61" spans="1:17" hidden="1">
      <c r="A61" s="3">
        <v>15172</v>
      </c>
      <c r="B61" s="4" t="s">
        <v>14</v>
      </c>
      <c r="C61" s="3" t="s">
        <v>15</v>
      </c>
      <c r="D61" s="5" t="s">
        <v>56</v>
      </c>
      <c r="E61" s="3" t="s">
        <v>33</v>
      </c>
      <c r="F61" s="5" t="s">
        <v>34</v>
      </c>
      <c r="G61" s="6"/>
      <c r="H61" s="7">
        <v>0</v>
      </c>
      <c r="I61" s="7">
        <v>0</v>
      </c>
      <c r="J61" s="7">
        <v>4500.37</v>
      </c>
      <c r="K61" s="7">
        <f t="shared" si="1"/>
        <v>4500.37</v>
      </c>
      <c r="L61" s="7"/>
      <c r="M61" s="7">
        <v>232.95</v>
      </c>
      <c r="N61" s="7">
        <v>17933.54</v>
      </c>
      <c r="O61" s="7">
        <v>27519.37</v>
      </c>
      <c r="P61" s="7">
        <v>50186.23</v>
      </c>
      <c r="Q61" s="9">
        <f t="shared" si="0"/>
        <v>0</v>
      </c>
    </row>
    <row r="62" spans="1:17" hidden="1">
      <c r="A62" s="3">
        <v>15172</v>
      </c>
      <c r="B62" s="4" t="s">
        <v>14</v>
      </c>
      <c r="C62" s="3" t="s">
        <v>15</v>
      </c>
      <c r="D62" s="5" t="s">
        <v>56</v>
      </c>
      <c r="E62" s="3" t="s">
        <v>35</v>
      </c>
      <c r="F62" s="5" t="s">
        <v>36</v>
      </c>
      <c r="G62" s="6"/>
      <c r="H62" s="7">
        <v>0</v>
      </c>
      <c r="I62" s="7">
        <v>0</v>
      </c>
      <c r="J62" s="7">
        <v>5579231.4900000002</v>
      </c>
      <c r="K62" s="7">
        <f t="shared" si="1"/>
        <v>5579231.4900000002</v>
      </c>
      <c r="L62" s="7"/>
      <c r="M62" s="7">
        <v>288790.21999999997</v>
      </c>
      <c r="N62" s="7">
        <v>22232664.370000001</v>
      </c>
      <c r="O62" s="7">
        <v>34116447.619999997</v>
      </c>
      <c r="P62" s="7">
        <v>62217133.700000003</v>
      </c>
      <c r="Q62" s="9">
        <f t="shared" si="0"/>
        <v>0</v>
      </c>
    </row>
    <row r="63" spans="1:17" hidden="1">
      <c r="A63" s="3">
        <v>15176</v>
      </c>
      <c r="B63" s="4" t="s">
        <v>14</v>
      </c>
      <c r="C63" s="3" t="s">
        <v>15</v>
      </c>
      <c r="D63" s="5" t="s">
        <v>57</v>
      </c>
      <c r="E63" s="3" t="s">
        <v>17</v>
      </c>
      <c r="F63" s="5" t="s">
        <v>18</v>
      </c>
      <c r="G63" s="6"/>
      <c r="H63" s="7">
        <v>0</v>
      </c>
      <c r="I63" s="7">
        <v>0</v>
      </c>
      <c r="J63" s="7">
        <v>49648259.049999997</v>
      </c>
      <c r="K63" s="7">
        <f t="shared" si="1"/>
        <v>49648259.049999997</v>
      </c>
      <c r="L63" s="7"/>
      <c r="M63" s="7">
        <v>11359132.02</v>
      </c>
      <c r="N63" s="7">
        <v>151204359.38999999</v>
      </c>
      <c r="O63" s="7">
        <v>163334693.56999999</v>
      </c>
      <c r="P63" s="7">
        <v>375546444.02999997</v>
      </c>
      <c r="Q63" s="9">
        <f t="shared" si="0"/>
        <v>0</v>
      </c>
    </row>
    <row r="64" spans="1:17" hidden="1">
      <c r="A64" s="3">
        <v>15176</v>
      </c>
      <c r="B64" s="4" t="s">
        <v>14</v>
      </c>
      <c r="C64" s="3" t="s">
        <v>15</v>
      </c>
      <c r="D64" s="5" t="s">
        <v>57</v>
      </c>
      <c r="E64" s="3" t="s">
        <v>19</v>
      </c>
      <c r="F64" s="5" t="s">
        <v>20</v>
      </c>
      <c r="G64" s="6"/>
      <c r="H64" s="7">
        <v>0</v>
      </c>
      <c r="I64" s="7">
        <v>0</v>
      </c>
      <c r="J64" s="7">
        <v>31740038.359999999</v>
      </c>
      <c r="K64" s="7">
        <f t="shared" si="1"/>
        <v>31740038.359999999</v>
      </c>
      <c r="L64" s="7"/>
      <c r="M64" s="7">
        <v>7261871.6699999999</v>
      </c>
      <c r="N64" s="7">
        <v>96664661.75</v>
      </c>
      <c r="O64" s="7">
        <v>104419561.52</v>
      </c>
      <c r="P64" s="7">
        <v>240086133.30000001</v>
      </c>
      <c r="Q64" s="9">
        <f t="shared" si="0"/>
        <v>0</v>
      </c>
    </row>
    <row r="65" spans="1:17">
      <c r="A65" s="3">
        <v>15176</v>
      </c>
      <c r="B65" s="4" t="s">
        <v>14</v>
      </c>
      <c r="C65" s="3" t="s">
        <v>15</v>
      </c>
      <c r="D65" s="5" t="s">
        <v>57</v>
      </c>
      <c r="E65" s="3" t="s">
        <v>21</v>
      </c>
      <c r="F65" s="5" t="s">
        <v>22</v>
      </c>
      <c r="G65" s="6"/>
      <c r="H65" s="7">
        <v>0</v>
      </c>
      <c r="I65" s="7">
        <v>0</v>
      </c>
      <c r="J65" s="7">
        <v>21918797.600000001</v>
      </c>
      <c r="K65" s="7">
        <f t="shared" si="1"/>
        <v>21918797.600000001</v>
      </c>
      <c r="L65" s="7"/>
      <c r="M65" s="7">
        <v>5014848.8600000003</v>
      </c>
      <c r="N65" s="7">
        <v>66753956.979999997</v>
      </c>
      <c r="O65" s="7">
        <v>72109277.489999995</v>
      </c>
      <c r="P65" s="7">
        <v>165796880.93000001</v>
      </c>
      <c r="Q65" s="9">
        <f t="shared" si="0"/>
        <v>0</v>
      </c>
    </row>
    <row r="66" spans="1:17" hidden="1">
      <c r="A66" s="3">
        <v>15176</v>
      </c>
      <c r="B66" s="4" t="s">
        <v>14</v>
      </c>
      <c r="C66" s="3" t="s">
        <v>15</v>
      </c>
      <c r="D66" s="5" t="s">
        <v>57</v>
      </c>
      <c r="E66" s="3" t="s">
        <v>23</v>
      </c>
      <c r="F66" s="5" t="s">
        <v>24</v>
      </c>
      <c r="G66" s="6"/>
      <c r="H66" s="7">
        <v>0</v>
      </c>
      <c r="I66" s="7">
        <v>0</v>
      </c>
      <c r="J66" s="7">
        <v>0</v>
      </c>
      <c r="K66" s="7">
        <f t="shared" si="1"/>
        <v>0</v>
      </c>
      <c r="L66" s="7"/>
      <c r="M66" s="7">
        <v>0</v>
      </c>
      <c r="N66" s="7">
        <v>0</v>
      </c>
      <c r="O66" s="7">
        <v>-19506.3</v>
      </c>
      <c r="P66" s="7">
        <v>-19506.3</v>
      </c>
      <c r="Q66" s="9">
        <f t="shared" si="0"/>
        <v>0</v>
      </c>
    </row>
    <row r="67" spans="1:17" hidden="1">
      <c r="A67" s="3">
        <v>15176</v>
      </c>
      <c r="B67" s="4" t="s">
        <v>14</v>
      </c>
      <c r="C67" s="3" t="s">
        <v>15</v>
      </c>
      <c r="D67" s="5" t="s">
        <v>57</v>
      </c>
      <c r="E67" s="3" t="s">
        <v>25</v>
      </c>
      <c r="F67" s="5" t="s">
        <v>26</v>
      </c>
      <c r="G67" s="6"/>
      <c r="H67" s="7">
        <v>0</v>
      </c>
      <c r="I67" s="7">
        <v>0</v>
      </c>
      <c r="J67" s="7">
        <v>659410.06999999995</v>
      </c>
      <c r="K67" s="7">
        <f t="shared" si="1"/>
        <v>659410.06999999995</v>
      </c>
      <c r="L67" s="7"/>
      <c r="M67" s="7">
        <v>150867.85</v>
      </c>
      <c r="N67" s="7">
        <v>2008241.17</v>
      </c>
      <c r="O67" s="7">
        <v>2169351.85</v>
      </c>
      <c r="P67" s="7">
        <v>4987870.9400000004</v>
      </c>
      <c r="Q67" s="9">
        <f t="shared" ref="Q67:Q130" si="2">+J67-K67-L67</f>
        <v>0</v>
      </c>
    </row>
    <row r="68" spans="1:17" hidden="1">
      <c r="A68" s="3">
        <v>15176</v>
      </c>
      <c r="B68" s="4" t="s">
        <v>14</v>
      </c>
      <c r="C68" s="3" t="s">
        <v>15</v>
      </c>
      <c r="D68" s="5" t="s">
        <v>57</v>
      </c>
      <c r="E68" s="3" t="s">
        <v>27</v>
      </c>
      <c r="F68" s="5" t="s">
        <v>28</v>
      </c>
      <c r="G68" s="6"/>
      <c r="H68" s="7">
        <v>0</v>
      </c>
      <c r="I68" s="7">
        <v>0</v>
      </c>
      <c r="J68" s="7">
        <v>108945.68</v>
      </c>
      <c r="K68" s="7">
        <f t="shared" si="1"/>
        <v>108945.68</v>
      </c>
      <c r="L68" s="7"/>
      <c r="M68" s="7">
        <v>24925.919999999998</v>
      </c>
      <c r="N68" s="7">
        <v>331795.37</v>
      </c>
      <c r="O68" s="7">
        <v>358413.57</v>
      </c>
      <c r="P68" s="7">
        <v>824080.54</v>
      </c>
      <c r="Q68" s="9">
        <f t="shared" si="2"/>
        <v>0</v>
      </c>
    </row>
    <row r="69" spans="1:17" hidden="1">
      <c r="A69" s="3">
        <v>15176</v>
      </c>
      <c r="B69" s="4" t="s">
        <v>14</v>
      </c>
      <c r="C69" s="3" t="s">
        <v>15</v>
      </c>
      <c r="D69" s="5" t="s">
        <v>57</v>
      </c>
      <c r="E69" s="3" t="s">
        <v>29</v>
      </c>
      <c r="F69" s="5" t="s">
        <v>30</v>
      </c>
      <c r="G69" s="6"/>
      <c r="H69" s="7">
        <v>0</v>
      </c>
      <c r="I69" s="7">
        <v>0</v>
      </c>
      <c r="J69" s="7">
        <v>0</v>
      </c>
      <c r="K69" s="7">
        <f t="shared" si="1"/>
        <v>0</v>
      </c>
      <c r="L69" s="7"/>
      <c r="M69" s="7">
        <v>0</v>
      </c>
      <c r="N69" s="7">
        <v>0</v>
      </c>
      <c r="O69" s="7">
        <v>-460492</v>
      </c>
      <c r="P69" s="7">
        <v>-460492</v>
      </c>
      <c r="Q69" s="9">
        <f t="shared" si="2"/>
        <v>0</v>
      </c>
    </row>
    <row r="70" spans="1:17" hidden="1">
      <c r="A70" s="3">
        <v>15176</v>
      </c>
      <c r="B70" s="4" t="s">
        <v>14</v>
      </c>
      <c r="C70" s="3" t="s">
        <v>15</v>
      </c>
      <c r="D70" s="5" t="s">
        <v>57</v>
      </c>
      <c r="E70" s="3" t="s">
        <v>31</v>
      </c>
      <c r="F70" s="5" t="s">
        <v>32</v>
      </c>
      <c r="G70" s="6"/>
      <c r="H70" s="7">
        <v>0</v>
      </c>
      <c r="I70" s="7">
        <v>0</v>
      </c>
      <c r="J70" s="7">
        <v>18818161.25</v>
      </c>
      <c r="K70" s="7">
        <f t="shared" si="1"/>
        <v>18818161.25</v>
      </c>
      <c r="L70" s="7"/>
      <c r="M70" s="7">
        <v>4305447.5999999996</v>
      </c>
      <c r="N70" s="7">
        <v>57310932.369999997</v>
      </c>
      <c r="O70" s="7">
        <v>61908688.460000001</v>
      </c>
      <c r="P70" s="7">
        <v>142343229.68000001</v>
      </c>
      <c r="Q70" s="9">
        <f t="shared" si="2"/>
        <v>0</v>
      </c>
    </row>
    <row r="71" spans="1:17" hidden="1">
      <c r="A71" s="3">
        <v>15176</v>
      </c>
      <c r="B71" s="4" t="s">
        <v>14</v>
      </c>
      <c r="C71" s="3" t="s">
        <v>15</v>
      </c>
      <c r="D71" s="5" t="s">
        <v>57</v>
      </c>
      <c r="E71" s="3" t="s">
        <v>33</v>
      </c>
      <c r="F71" s="5" t="s">
        <v>34</v>
      </c>
      <c r="G71" s="6"/>
      <c r="H71" s="7">
        <v>0</v>
      </c>
      <c r="I71" s="7">
        <v>0</v>
      </c>
      <c r="J71" s="7">
        <v>0</v>
      </c>
      <c r="K71" s="7">
        <f t="shared" si="1"/>
        <v>0</v>
      </c>
      <c r="L71" s="7"/>
      <c r="M71" s="7">
        <v>0</v>
      </c>
      <c r="N71" s="7">
        <v>0</v>
      </c>
      <c r="O71" s="7">
        <v>-100741.57</v>
      </c>
      <c r="P71" s="7">
        <v>-100741.57</v>
      </c>
      <c r="Q71" s="9">
        <f t="shared" si="2"/>
        <v>0</v>
      </c>
    </row>
    <row r="72" spans="1:17" hidden="1">
      <c r="A72" s="3">
        <v>15176</v>
      </c>
      <c r="B72" s="4" t="s">
        <v>14</v>
      </c>
      <c r="C72" s="3" t="s">
        <v>15</v>
      </c>
      <c r="D72" s="5" t="s">
        <v>57</v>
      </c>
      <c r="E72" s="3" t="s">
        <v>35</v>
      </c>
      <c r="F72" s="5" t="s">
        <v>36</v>
      </c>
      <c r="G72" s="6"/>
      <c r="H72" s="7">
        <v>0</v>
      </c>
      <c r="I72" s="7">
        <v>0</v>
      </c>
      <c r="J72" s="7">
        <v>44883247.950000003</v>
      </c>
      <c r="K72" s="7">
        <f t="shared" si="1"/>
        <v>44883247.950000003</v>
      </c>
      <c r="L72" s="7"/>
      <c r="M72" s="7">
        <v>10268934.880000001</v>
      </c>
      <c r="N72" s="7">
        <v>136692461.83000001</v>
      </c>
      <c r="O72" s="7">
        <v>147658582.44999999</v>
      </c>
      <c r="P72" s="7">
        <v>339503227.11000001</v>
      </c>
      <c r="Q72" s="9">
        <f t="shared" si="2"/>
        <v>0</v>
      </c>
    </row>
    <row r="73" spans="1:17" hidden="1">
      <c r="A73" s="3">
        <v>15176</v>
      </c>
      <c r="B73" s="4" t="s">
        <v>14</v>
      </c>
      <c r="C73" s="3" t="s">
        <v>15</v>
      </c>
      <c r="D73" s="5" t="s">
        <v>57</v>
      </c>
      <c r="E73" s="3" t="s">
        <v>49</v>
      </c>
      <c r="F73" s="5" t="s">
        <v>50</v>
      </c>
      <c r="G73" s="6"/>
      <c r="H73" s="7">
        <v>0</v>
      </c>
      <c r="I73" s="7">
        <v>0</v>
      </c>
      <c r="J73" s="7">
        <v>2742761.04</v>
      </c>
      <c r="K73" s="7">
        <f t="shared" si="1"/>
        <v>2742761.04</v>
      </c>
      <c r="L73" s="7"/>
      <c r="M73" s="7">
        <v>627522.19999999995</v>
      </c>
      <c r="N73" s="7">
        <v>8353111.1399999997</v>
      </c>
      <c r="O73" s="7">
        <v>9023237.5199999996</v>
      </c>
      <c r="P73" s="7">
        <v>20746631.899999999</v>
      </c>
      <c r="Q73" s="9">
        <f t="shared" si="2"/>
        <v>0</v>
      </c>
    </row>
    <row r="74" spans="1:17" hidden="1">
      <c r="A74" s="3">
        <v>15180</v>
      </c>
      <c r="B74" s="4" t="s">
        <v>14</v>
      </c>
      <c r="C74" s="3" t="s">
        <v>15</v>
      </c>
      <c r="D74" s="5" t="s">
        <v>58</v>
      </c>
      <c r="E74" s="3" t="s">
        <v>33</v>
      </c>
      <c r="F74" s="5" t="s">
        <v>34</v>
      </c>
      <c r="G74" s="6"/>
      <c r="H74" s="7">
        <v>0</v>
      </c>
      <c r="I74" s="7">
        <v>0</v>
      </c>
      <c r="J74" s="7">
        <v>19241.97</v>
      </c>
      <c r="K74" s="7">
        <f t="shared" si="1"/>
        <v>19241.97</v>
      </c>
      <c r="L74" s="7"/>
      <c r="M74" s="7">
        <v>976.02</v>
      </c>
      <c r="N74" s="7">
        <v>73068.070000000007</v>
      </c>
      <c r="O74" s="7">
        <v>148863.28</v>
      </c>
      <c r="P74" s="7">
        <v>242149.34</v>
      </c>
      <c r="Q74" s="9">
        <f t="shared" si="2"/>
        <v>0</v>
      </c>
    </row>
    <row r="75" spans="1:17" hidden="1">
      <c r="A75" s="3">
        <v>15180</v>
      </c>
      <c r="B75" s="4" t="s">
        <v>14</v>
      </c>
      <c r="C75" s="3" t="s">
        <v>15</v>
      </c>
      <c r="D75" s="5" t="s">
        <v>58</v>
      </c>
      <c r="E75" s="3" t="s">
        <v>37</v>
      </c>
      <c r="F75" s="5" t="s">
        <v>38</v>
      </c>
      <c r="G75" s="6"/>
      <c r="H75" s="7">
        <v>0</v>
      </c>
      <c r="I75" s="7">
        <v>0</v>
      </c>
      <c r="J75" s="7">
        <v>16252266.029999999</v>
      </c>
      <c r="K75" s="7">
        <f t="shared" si="1"/>
        <v>16252266.029999999</v>
      </c>
      <c r="L75" s="7"/>
      <c r="M75" s="7">
        <v>824369.98</v>
      </c>
      <c r="N75" s="7">
        <v>61715172.93</v>
      </c>
      <c r="O75" s="7">
        <v>125733763.04000001</v>
      </c>
      <c r="P75" s="7">
        <v>204525571.97999999</v>
      </c>
      <c r="Q75" s="9">
        <f t="shared" si="2"/>
        <v>0</v>
      </c>
    </row>
    <row r="76" spans="1:17">
      <c r="A76" s="3">
        <v>15183</v>
      </c>
      <c r="B76" s="4" t="s">
        <v>14</v>
      </c>
      <c r="C76" s="3" t="s">
        <v>15</v>
      </c>
      <c r="D76" s="5" t="s">
        <v>59</v>
      </c>
      <c r="E76" s="3" t="s">
        <v>21</v>
      </c>
      <c r="F76" s="5" t="s">
        <v>22</v>
      </c>
      <c r="G76" s="6"/>
      <c r="H76" s="7">
        <v>0</v>
      </c>
      <c r="I76" s="7">
        <v>0</v>
      </c>
      <c r="J76" s="7">
        <v>4637905.66</v>
      </c>
      <c r="K76" s="7">
        <f t="shared" si="1"/>
        <v>4637905.66</v>
      </c>
      <c r="L76" s="7"/>
      <c r="M76" s="7">
        <v>297450.08</v>
      </c>
      <c r="N76" s="7">
        <v>22641536.620000001</v>
      </c>
      <c r="O76" s="7">
        <v>41084559.939999998</v>
      </c>
      <c r="P76" s="7">
        <v>68661452.299999997</v>
      </c>
      <c r="Q76" s="9">
        <f t="shared" si="2"/>
        <v>0</v>
      </c>
    </row>
    <row r="77" spans="1:17" hidden="1">
      <c r="A77" s="3">
        <v>15183</v>
      </c>
      <c r="B77" s="4" t="s">
        <v>14</v>
      </c>
      <c r="C77" s="3" t="s">
        <v>15</v>
      </c>
      <c r="D77" s="5" t="s">
        <v>59</v>
      </c>
      <c r="E77" s="3" t="s">
        <v>33</v>
      </c>
      <c r="F77" s="5" t="s">
        <v>34</v>
      </c>
      <c r="G77" s="6"/>
      <c r="H77" s="7">
        <v>0</v>
      </c>
      <c r="I77" s="7">
        <v>0</v>
      </c>
      <c r="J77" s="7">
        <v>37963.15</v>
      </c>
      <c r="K77" s="7">
        <f t="shared" si="1"/>
        <v>37963.15</v>
      </c>
      <c r="L77" s="7"/>
      <c r="M77" s="7">
        <v>2434.75</v>
      </c>
      <c r="N77" s="7">
        <v>185330.22</v>
      </c>
      <c r="O77" s="7">
        <v>336293.91</v>
      </c>
      <c r="P77" s="7">
        <v>562022.03</v>
      </c>
      <c r="Q77" s="9">
        <f t="shared" si="2"/>
        <v>0</v>
      </c>
    </row>
    <row r="78" spans="1:17" hidden="1">
      <c r="A78" s="3">
        <v>15183</v>
      </c>
      <c r="B78" s="4" t="s">
        <v>14</v>
      </c>
      <c r="C78" s="3" t="s">
        <v>15</v>
      </c>
      <c r="D78" s="5" t="s">
        <v>59</v>
      </c>
      <c r="E78" s="3" t="s">
        <v>37</v>
      </c>
      <c r="F78" s="5" t="s">
        <v>38</v>
      </c>
      <c r="G78" s="6"/>
      <c r="H78" s="7">
        <v>0</v>
      </c>
      <c r="I78" s="7">
        <v>0</v>
      </c>
      <c r="J78" s="7">
        <v>25172215.190000001</v>
      </c>
      <c r="K78" s="7">
        <f t="shared" si="1"/>
        <v>25172215.190000001</v>
      </c>
      <c r="L78" s="7"/>
      <c r="M78" s="7">
        <v>1614409.17</v>
      </c>
      <c r="N78" s="7">
        <v>122886853.16</v>
      </c>
      <c r="O78" s="7">
        <v>222986291.47</v>
      </c>
      <c r="P78" s="7">
        <v>372659768.99000001</v>
      </c>
      <c r="Q78" s="9">
        <f t="shared" si="2"/>
        <v>0</v>
      </c>
    </row>
    <row r="79" spans="1:17" hidden="1">
      <c r="A79" s="3">
        <v>15185</v>
      </c>
      <c r="B79" s="4" t="s">
        <v>14</v>
      </c>
      <c r="C79" s="3" t="s">
        <v>15</v>
      </c>
      <c r="D79" s="5" t="s">
        <v>60</v>
      </c>
      <c r="E79" s="3" t="s">
        <v>19</v>
      </c>
      <c r="F79" s="5" t="s">
        <v>20</v>
      </c>
      <c r="G79" s="6"/>
      <c r="H79" s="7">
        <v>0</v>
      </c>
      <c r="I79" s="7">
        <v>0</v>
      </c>
      <c r="J79" s="7">
        <v>5217145.5599999996</v>
      </c>
      <c r="K79" s="7">
        <f t="shared" ref="K79:K122" si="3">+J79</f>
        <v>5217145.5599999996</v>
      </c>
      <c r="L79" s="7"/>
      <c r="M79" s="7">
        <v>291429.46000000002</v>
      </c>
      <c r="N79" s="7">
        <v>22165525.789999999</v>
      </c>
      <c r="O79" s="7">
        <v>24861429.120000001</v>
      </c>
      <c r="P79" s="7">
        <v>52535529.93</v>
      </c>
      <c r="Q79" s="9">
        <f t="shared" si="2"/>
        <v>0</v>
      </c>
    </row>
    <row r="80" spans="1:17" hidden="1">
      <c r="A80" s="3">
        <v>15185</v>
      </c>
      <c r="B80" s="4" t="s">
        <v>14</v>
      </c>
      <c r="C80" s="3" t="s">
        <v>15</v>
      </c>
      <c r="D80" s="5" t="s">
        <v>60</v>
      </c>
      <c r="E80" s="3" t="s">
        <v>35</v>
      </c>
      <c r="F80" s="5" t="s">
        <v>36</v>
      </c>
      <c r="G80" s="6"/>
      <c r="H80" s="7">
        <v>0</v>
      </c>
      <c r="I80" s="7">
        <v>0</v>
      </c>
      <c r="J80" s="7">
        <v>4586644.41</v>
      </c>
      <c r="K80" s="7">
        <f t="shared" si="3"/>
        <v>4586644.41</v>
      </c>
      <c r="L80" s="7"/>
      <c r="M80" s="7">
        <v>256209.7</v>
      </c>
      <c r="N80" s="7">
        <v>19486783.27</v>
      </c>
      <c r="O80" s="7">
        <v>21856881.949999999</v>
      </c>
      <c r="P80" s="7">
        <v>46186519.329999998</v>
      </c>
      <c r="Q80" s="9">
        <f t="shared" si="2"/>
        <v>0</v>
      </c>
    </row>
    <row r="81" spans="1:17" hidden="1">
      <c r="A81" s="3">
        <v>15185</v>
      </c>
      <c r="B81" s="4" t="s">
        <v>14</v>
      </c>
      <c r="C81" s="3" t="s">
        <v>15</v>
      </c>
      <c r="D81" s="5" t="s">
        <v>60</v>
      </c>
      <c r="E81" s="3" t="s">
        <v>44</v>
      </c>
      <c r="F81" s="5" t="s">
        <v>45</v>
      </c>
      <c r="G81" s="6"/>
      <c r="H81" s="7">
        <v>0</v>
      </c>
      <c r="I81" s="7">
        <v>0</v>
      </c>
      <c r="J81" s="7">
        <v>6845248.75</v>
      </c>
      <c r="K81" s="7">
        <f t="shared" si="3"/>
        <v>6845248.75</v>
      </c>
      <c r="L81" s="7"/>
      <c r="M81" s="7">
        <v>382375.22</v>
      </c>
      <c r="N81" s="7">
        <v>29082672.890000001</v>
      </c>
      <c r="O81" s="7">
        <v>32619880.850000001</v>
      </c>
      <c r="P81" s="7">
        <v>68930177.709999993</v>
      </c>
      <c r="Q81" s="9">
        <f t="shared" si="2"/>
        <v>0</v>
      </c>
    </row>
    <row r="82" spans="1:17" hidden="1">
      <c r="A82" s="3">
        <v>15185</v>
      </c>
      <c r="B82" s="4" t="s">
        <v>14</v>
      </c>
      <c r="C82" s="3" t="s">
        <v>15</v>
      </c>
      <c r="D82" s="5" t="s">
        <v>60</v>
      </c>
      <c r="E82" s="3" t="s">
        <v>37</v>
      </c>
      <c r="F82" s="5" t="s">
        <v>38</v>
      </c>
      <c r="G82" s="6"/>
      <c r="H82" s="7">
        <v>0</v>
      </c>
      <c r="I82" s="7">
        <v>0</v>
      </c>
      <c r="J82" s="7">
        <v>6655227.2800000003</v>
      </c>
      <c r="K82" s="7">
        <f t="shared" si="3"/>
        <v>6655227.2800000003</v>
      </c>
      <c r="L82" s="7"/>
      <c r="M82" s="7">
        <v>371760.62</v>
      </c>
      <c r="N82" s="7">
        <v>28275349.050000001</v>
      </c>
      <c r="O82" s="7">
        <v>31714365.48</v>
      </c>
      <c r="P82" s="7">
        <v>67016702.43</v>
      </c>
      <c r="Q82" s="9">
        <f t="shared" si="2"/>
        <v>0</v>
      </c>
    </row>
    <row r="83" spans="1:17">
      <c r="A83" s="3">
        <v>15187</v>
      </c>
      <c r="B83" s="4" t="s">
        <v>14</v>
      </c>
      <c r="C83" s="3" t="s">
        <v>15</v>
      </c>
      <c r="D83" s="5" t="s">
        <v>61</v>
      </c>
      <c r="E83" s="3" t="s">
        <v>21</v>
      </c>
      <c r="F83" s="5" t="s">
        <v>22</v>
      </c>
      <c r="G83" s="6"/>
      <c r="H83" s="7">
        <v>0</v>
      </c>
      <c r="I83" s="7">
        <v>0</v>
      </c>
      <c r="J83" s="7">
        <v>812088.97</v>
      </c>
      <c r="K83" s="7">
        <f t="shared" si="3"/>
        <v>812088.97</v>
      </c>
      <c r="L83" s="7"/>
      <c r="M83" s="7">
        <v>144163.91</v>
      </c>
      <c r="N83" s="7">
        <v>10892905.039999999</v>
      </c>
      <c r="O83" s="7">
        <v>15271027.17</v>
      </c>
      <c r="P83" s="7">
        <v>27120185.09</v>
      </c>
      <c r="Q83" s="9">
        <f t="shared" si="2"/>
        <v>0</v>
      </c>
    </row>
    <row r="84" spans="1:17" hidden="1">
      <c r="A84" s="3">
        <v>15187</v>
      </c>
      <c r="B84" s="4" t="s">
        <v>14</v>
      </c>
      <c r="C84" s="3" t="s">
        <v>15</v>
      </c>
      <c r="D84" s="5" t="s">
        <v>61</v>
      </c>
      <c r="E84" s="3" t="s">
        <v>29</v>
      </c>
      <c r="F84" s="5" t="s">
        <v>30</v>
      </c>
      <c r="G84" s="6"/>
      <c r="H84" s="7">
        <v>0</v>
      </c>
      <c r="I84" s="7">
        <v>0</v>
      </c>
      <c r="J84" s="7">
        <v>3281.58</v>
      </c>
      <c r="K84" s="7">
        <f t="shared" si="3"/>
        <v>3281.58</v>
      </c>
      <c r="L84" s="7"/>
      <c r="M84" s="7">
        <v>582.54999999999995</v>
      </c>
      <c r="N84" s="7">
        <v>44017.279999999999</v>
      </c>
      <c r="O84" s="7">
        <v>61708.89</v>
      </c>
      <c r="P84" s="7">
        <v>109590.3</v>
      </c>
      <c r="Q84" s="9">
        <f t="shared" si="2"/>
        <v>0</v>
      </c>
    </row>
    <row r="85" spans="1:17" hidden="1">
      <c r="A85" s="3">
        <v>15187</v>
      </c>
      <c r="B85" s="4" t="s">
        <v>14</v>
      </c>
      <c r="C85" s="3" t="s">
        <v>15</v>
      </c>
      <c r="D85" s="5" t="s">
        <v>61</v>
      </c>
      <c r="E85" s="3" t="s">
        <v>33</v>
      </c>
      <c r="F85" s="5" t="s">
        <v>34</v>
      </c>
      <c r="G85" s="6"/>
      <c r="H85" s="7">
        <v>0</v>
      </c>
      <c r="I85" s="7">
        <v>0</v>
      </c>
      <c r="J85" s="7">
        <v>4508.34</v>
      </c>
      <c r="K85" s="7">
        <f t="shared" si="3"/>
        <v>4508.34</v>
      </c>
      <c r="L85" s="7"/>
      <c r="M85" s="7">
        <v>800.33</v>
      </c>
      <c r="N85" s="7">
        <v>60472.36</v>
      </c>
      <c r="O85" s="7">
        <v>84777.66</v>
      </c>
      <c r="P85" s="7">
        <v>150558.69</v>
      </c>
      <c r="Q85" s="9">
        <f t="shared" si="2"/>
        <v>0</v>
      </c>
    </row>
    <row r="86" spans="1:17" hidden="1">
      <c r="A86" s="3">
        <v>15187</v>
      </c>
      <c r="B86" s="4" t="s">
        <v>14</v>
      </c>
      <c r="C86" s="3" t="s">
        <v>15</v>
      </c>
      <c r="D86" s="5" t="s">
        <v>61</v>
      </c>
      <c r="E86" s="3" t="s">
        <v>37</v>
      </c>
      <c r="F86" s="5" t="s">
        <v>38</v>
      </c>
      <c r="G86" s="6"/>
      <c r="H86" s="7">
        <v>0</v>
      </c>
      <c r="I86" s="7">
        <v>0</v>
      </c>
      <c r="J86" s="7">
        <v>2277557.11</v>
      </c>
      <c r="K86" s="7">
        <f t="shared" si="3"/>
        <v>2277557.11</v>
      </c>
      <c r="L86" s="7"/>
      <c r="M86" s="7">
        <v>404317.21</v>
      </c>
      <c r="N86" s="7">
        <v>30549871.32</v>
      </c>
      <c r="O86" s="7">
        <v>42828603.859999999</v>
      </c>
      <c r="P86" s="7">
        <v>76060349.5</v>
      </c>
      <c r="Q86" s="9">
        <f t="shared" si="2"/>
        <v>0</v>
      </c>
    </row>
    <row r="87" spans="1:17" hidden="1">
      <c r="A87" s="3">
        <v>15189</v>
      </c>
      <c r="B87" s="4" t="s">
        <v>14</v>
      </c>
      <c r="C87" s="3" t="s">
        <v>15</v>
      </c>
      <c r="D87" s="5" t="s">
        <v>62</v>
      </c>
      <c r="E87" s="3" t="s">
        <v>17</v>
      </c>
      <c r="F87" s="5" t="s">
        <v>18</v>
      </c>
      <c r="G87" s="6"/>
      <c r="H87" s="7">
        <v>0</v>
      </c>
      <c r="I87" s="7">
        <v>0</v>
      </c>
      <c r="J87" s="7">
        <v>6501703.5099999998</v>
      </c>
      <c r="K87" s="7">
        <f t="shared" si="3"/>
        <v>6501703.5099999998</v>
      </c>
      <c r="L87" s="7"/>
      <c r="M87" s="7">
        <v>419892.9</v>
      </c>
      <c r="N87" s="7">
        <v>32712169.34</v>
      </c>
      <c r="O87" s="7">
        <v>46589429.240000002</v>
      </c>
      <c r="P87" s="7">
        <v>86223194.989999995</v>
      </c>
      <c r="Q87" s="9">
        <f t="shared" si="2"/>
        <v>0</v>
      </c>
    </row>
    <row r="88" spans="1:17" hidden="1">
      <c r="A88" s="3">
        <v>15189</v>
      </c>
      <c r="B88" s="4" t="s">
        <v>14</v>
      </c>
      <c r="C88" s="3" t="s">
        <v>15</v>
      </c>
      <c r="D88" s="5" t="s">
        <v>62</v>
      </c>
      <c r="E88" s="3" t="s">
        <v>19</v>
      </c>
      <c r="F88" s="5" t="s">
        <v>20</v>
      </c>
      <c r="G88" s="6"/>
      <c r="H88" s="7">
        <v>0</v>
      </c>
      <c r="I88" s="7">
        <v>0</v>
      </c>
      <c r="J88" s="7">
        <v>3974880.29</v>
      </c>
      <c r="K88" s="7">
        <f t="shared" si="3"/>
        <v>3974880.29</v>
      </c>
      <c r="L88" s="7"/>
      <c r="M88" s="7">
        <v>256705.65</v>
      </c>
      <c r="N88" s="7">
        <v>19998906</v>
      </c>
      <c r="O88" s="7">
        <v>28482905.140000001</v>
      </c>
      <c r="P88" s="7">
        <v>52713397.079999998</v>
      </c>
      <c r="Q88" s="9">
        <f t="shared" si="2"/>
        <v>0</v>
      </c>
    </row>
    <row r="89" spans="1:17" hidden="1">
      <c r="A89" s="3">
        <v>15189</v>
      </c>
      <c r="B89" s="4" t="s">
        <v>14</v>
      </c>
      <c r="C89" s="3" t="s">
        <v>15</v>
      </c>
      <c r="D89" s="5" t="s">
        <v>62</v>
      </c>
      <c r="E89" s="3" t="s">
        <v>35</v>
      </c>
      <c r="F89" s="5" t="s">
        <v>36</v>
      </c>
      <c r="G89" s="6"/>
      <c r="H89" s="7">
        <v>0</v>
      </c>
      <c r="I89" s="7">
        <v>0</v>
      </c>
      <c r="J89" s="7">
        <v>3430267.2</v>
      </c>
      <c r="K89" s="7">
        <f t="shared" si="3"/>
        <v>3430267.2</v>
      </c>
      <c r="L89" s="7"/>
      <c r="M89" s="7">
        <v>221533.45</v>
      </c>
      <c r="N89" s="7">
        <v>17258781.66</v>
      </c>
      <c r="O89" s="7">
        <v>24580356.57</v>
      </c>
      <c r="P89" s="7">
        <v>45490938.880000003</v>
      </c>
      <c r="Q89" s="9">
        <f t="shared" si="2"/>
        <v>0</v>
      </c>
    </row>
    <row r="90" spans="1:17" hidden="1">
      <c r="A90" s="3">
        <v>15204</v>
      </c>
      <c r="B90" s="4" t="s">
        <v>14</v>
      </c>
      <c r="C90" s="3" t="s">
        <v>15</v>
      </c>
      <c r="D90" s="5" t="s">
        <v>63</v>
      </c>
      <c r="E90" s="3" t="s">
        <v>19</v>
      </c>
      <c r="F90" s="5" t="s">
        <v>20</v>
      </c>
      <c r="G90" s="6"/>
      <c r="H90" s="7">
        <v>0</v>
      </c>
      <c r="I90" s="7">
        <v>0</v>
      </c>
      <c r="J90" s="7">
        <v>4979716.88</v>
      </c>
      <c r="K90" s="7">
        <f t="shared" si="3"/>
        <v>4979716.88</v>
      </c>
      <c r="L90" s="7"/>
      <c r="M90" s="7">
        <v>265448.28999999998</v>
      </c>
      <c r="N90" s="7">
        <v>20405982.859999999</v>
      </c>
      <c r="O90" s="7">
        <v>22782029.300000001</v>
      </c>
      <c r="P90" s="7">
        <v>48433177.329999998</v>
      </c>
      <c r="Q90" s="9">
        <f t="shared" si="2"/>
        <v>0</v>
      </c>
    </row>
    <row r="91" spans="1:17">
      <c r="A91" s="3">
        <v>15204</v>
      </c>
      <c r="B91" s="4" t="s">
        <v>14</v>
      </c>
      <c r="C91" s="3" t="s">
        <v>15</v>
      </c>
      <c r="D91" s="5" t="s">
        <v>63</v>
      </c>
      <c r="E91" s="3" t="s">
        <v>21</v>
      </c>
      <c r="F91" s="5" t="s">
        <v>22</v>
      </c>
      <c r="G91" s="6"/>
      <c r="H91" s="7">
        <v>0</v>
      </c>
      <c r="I91" s="7">
        <v>0</v>
      </c>
      <c r="J91" s="7">
        <v>18002098.129999999</v>
      </c>
      <c r="K91" s="7">
        <f t="shared" si="3"/>
        <v>18002098.129999999</v>
      </c>
      <c r="L91" s="7"/>
      <c r="M91" s="7">
        <v>959618.03</v>
      </c>
      <c r="N91" s="7">
        <v>73769355.659999996</v>
      </c>
      <c r="O91" s="7">
        <v>82358964.680000007</v>
      </c>
      <c r="P91" s="7">
        <v>175090036.5</v>
      </c>
      <c r="Q91" s="9">
        <f t="shared" si="2"/>
        <v>0</v>
      </c>
    </row>
    <row r="92" spans="1:17" hidden="1">
      <c r="A92" s="3">
        <v>15204</v>
      </c>
      <c r="B92" s="4" t="s">
        <v>14</v>
      </c>
      <c r="C92" s="3" t="s">
        <v>15</v>
      </c>
      <c r="D92" s="5" t="s">
        <v>63</v>
      </c>
      <c r="E92" s="3" t="s">
        <v>27</v>
      </c>
      <c r="F92" s="5" t="s">
        <v>28</v>
      </c>
      <c r="G92" s="6"/>
      <c r="H92" s="7">
        <v>0</v>
      </c>
      <c r="I92" s="7">
        <v>0</v>
      </c>
      <c r="J92" s="7">
        <v>17232.32</v>
      </c>
      <c r="K92" s="7">
        <f t="shared" si="3"/>
        <v>17232.32</v>
      </c>
      <c r="L92" s="7"/>
      <c r="M92" s="7">
        <v>918.58</v>
      </c>
      <c r="N92" s="7">
        <v>70614.929999999993</v>
      </c>
      <c r="O92" s="7">
        <v>78837.240000000005</v>
      </c>
      <c r="P92" s="7">
        <v>167603.07</v>
      </c>
      <c r="Q92" s="9">
        <f t="shared" si="2"/>
        <v>0</v>
      </c>
    </row>
    <row r="93" spans="1:17" hidden="1">
      <c r="A93" s="3">
        <v>15204</v>
      </c>
      <c r="B93" s="4" t="s">
        <v>14</v>
      </c>
      <c r="C93" s="3" t="s">
        <v>15</v>
      </c>
      <c r="D93" s="5" t="s">
        <v>63</v>
      </c>
      <c r="E93" s="3" t="s">
        <v>29</v>
      </c>
      <c r="F93" s="5" t="s">
        <v>30</v>
      </c>
      <c r="G93" s="6"/>
      <c r="H93" s="7">
        <v>0</v>
      </c>
      <c r="I93" s="7">
        <v>0</v>
      </c>
      <c r="J93" s="7">
        <v>0</v>
      </c>
      <c r="K93" s="7">
        <f t="shared" si="3"/>
        <v>0</v>
      </c>
      <c r="L93" s="7"/>
      <c r="M93" s="7">
        <v>0</v>
      </c>
      <c r="N93" s="7">
        <v>0</v>
      </c>
      <c r="O93" s="7">
        <v>-45947.4</v>
      </c>
      <c r="P93" s="7">
        <v>-45947.4</v>
      </c>
      <c r="Q93" s="9">
        <f t="shared" si="2"/>
        <v>0</v>
      </c>
    </row>
    <row r="94" spans="1:17" hidden="1">
      <c r="A94" s="3">
        <v>15204</v>
      </c>
      <c r="B94" s="4" t="s">
        <v>14</v>
      </c>
      <c r="C94" s="3" t="s">
        <v>15</v>
      </c>
      <c r="D94" s="5" t="s">
        <v>63</v>
      </c>
      <c r="E94" s="3" t="s">
        <v>33</v>
      </c>
      <c r="F94" s="5" t="s">
        <v>34</v>
      </c>
      <c r="G94" s="6"/>
      <c r="H94" s="7">
        <v>0</v>
      </c>
      <c r="I94" s="7">
        <v>0</v>
      </c>
      <c r="J94" s="7">
        <v>12009.98</v>
      </c>
      <c r="K94" s="7">
        <f t="shared" si="3"/>
        <v>12009.98</v>
      </c>
      <c r="L94" s="7"/>
      <c r="M94" s="7">
        <v>640.20000000000005</v>
      </c>
      <c r="N94" s="7">
        <v>49214.720000000001</v>
      </c>
      <c r="O94" s="7">
        <v>54945.22</v>
      </c>
      <c r="P94" s="7">
        <v>116810.12</v>
      </c>
      <c r="Q94" s="9">
        <f t="shared" si="2"/>
        <v>0</v>
      </c>
    </row>
    <row r="95" spans="1:17" hidden="1">
      <c r="A95" s="3">
        <v>15204</v>
      </c>
      <c r="B95" s="4" t="s">
        <v>14</v>
      </c>
      <c r="C95" s="3" t="s">
        <v>15</v>
      </c>
      <c r="D95" s="5" t="s">
        <v>63</v>
      </c>
      <c r="E95" s="3" t="s">
        <v>44</v>
      </c>
      <c r="F95" s="5" t="s">
        <v>45</v>
      </c>
      <c r="G95" s="6"/>
      <c r="H95" s="7">
        <v>0</v>
      </c>
      <c r="I95" s="7">
        <v>0</v>
      </c>
      <c r="J95" s="7">
        <v>11086744.689999999</v>
      </c>
      <c r="K95" s="7">
        <f t="shared" si="3"/>
        <v>11086744.689999999</v>
      </c>
      <c r="L95" s="7"/>
      <c r="M95" s="7">
        <v>590988.9</v>
      </c>
      <c r="N95" s="7">
        <v>45431482.829999998</v>
      </c>
      <c r="O95" s="7">
        <v>50721466.329999998</v>
      </c>
      <c r="P95" s="7">
        <v>107830682.75</v>
      </c>
      <c r="Q95" s="9">
        <f t="shared" si="2"/>
        <v>0</v>
      </c>
    </row>
    <row r="96" spans="1:17" hidden="1">
      <c r="A96" s="3">
        <v>15212</v>
      </c>
      <c r="B96" s="4" t="s">
        <v>14</v>
      </c>
      <c r="C96" s="3" t="s">
        <v>15</v>
      </c>
      <c r="D96" s="5" t="s">
        <v>64</v>
      </c>
      <c r="E96" s="3" t="s">
        <v>17</v>
      </c>
      <c r="F96" s="5" t="s">
        <v>18</v>
      </c>
      <c r="G96" s="6"/>
      <c r="H96" s="7">
        <v>0</v>
      </c>
      <c r="I96" s="7">
        <v>0</v>
      </c>
      <c r="J96" s="7">
        <v>0</v>
      </c>
      <c r="K96" s="7">
        <f t="shared" si="3"/>
        <v>0</v>
      </c>
      <c r="L96" s="7"/>
      <c r="M96" s="7">
        <v>180550.15</v>
      </c>
      <c r="N96" s="7">
        <v>13704585.91</v>
      </c>
      <c r="O96" s="7">
        <v>30674039.170000002</v>
      </c>
      <c r="P96" s="7">
        <v>44559175.229999997</v>
      </c>
      <c r="Q96" s="9">
        <f t="shared" si="2"/>
        <v>0</v>
      </c>
    </row>
    <row r="97" spans="1:17" hidden="1">
      <c r="A97" s="3">
        <v>15212</v>
      </c>
      <c r="B97" s="4" t="s">
        <v>14</v>
      </c>
      <c r="C97" s="3" t="s">
        <v>15</v>
      </c>
      <c r="D97" s="5" t="s">
        <v>64</v>
      </c>
      <c r="E97" s="3" t="s">
        <v>33</v>
      </c>
      <c r="F97" s="5" t="s">
        <v>34</v>
      </c>
      <c r="G97" s="6"/>
      <c r="H97" s="7">
        <v>0</v>
      </c>
      <c r="I97" s="7">
        <v>0</v>
      </c>
      <c r="J97" s="7">
        <v>0</v>
      </c>
      <c r="K97" s="7">
        <f t="shared" si="3"/>
        <v>0</v>
      </c>
      <c r="L97" s="7"/>
      <c r="M97" s="7">
        <v>239.51</v>
      </c>
      <c r="N97" s="7">
        <v>18179.560000000001</v>
      </c>
      <c r="O97" s="7">
        <v>40690.050000000003</v>
      </c>
      <c r="P97" s="7">
        <v>59109.120000000003</v>
      </c>
      <c r="Q97" s="9">
        <f t="shared" si="2"/>
        <v>0</v>
      </c>
    </row>
    <row r="98" spans="1:17" hidden="1">
      <c r="A98" s="3">
        <v>15212</v>
      </c>
      <c r="B98" s="4" t="s">
        <v>14</v>
      </c>
      <c r="C98" s="3" t="s">
        <v>15</v>
      </c>
      <c r="D98" s="5" t="s">
        <v>64</v>
      </c>
      <c r="E98" s="3" t="s">
        <v>35</v>
      </c>
      <c r="F98" s="5" t="s">
        <v>36</v>
      </c>
      <c r="G98" s="6"/>
      <c r="H98" s="7">
        <v>0</v>
      </c>
      <c r="I98" s="7">
        <v>0</v>
      </c>
      <c r="J98" s="7">
        <v>0</v>
      </c>
      <c r="K98" s="7">
        <f t="shared" si="3"/>
        <v>0</v>
      </c>
      <c r="L98" s="7"/>
      <c r="M98" s="7">
        <v>444778.57</v>
      </c>
      <c r="N98" s="7">
        <v>33760738.549999997</v>
      </c>
      <c r="O98" s="7">
        <v>75564356.700000003</v>
      </c>
      <c r="P98" s="7">
        <v>109769873.81999999</v>
      </c>
      <c r="Q98" s="9">
        <f t="shared" si="2"/>
        <v>0</v>
      </c>
    </row>
    <row r="99" spans="1:17" hidden="1">
      <c r="A99" s="3">
        <v>15212</v>
      </c>
      <c r="B99" s="4" t="s">
        <v>14</v>
      </c>
      <c r="C99" s="3" t="s">
        <v>15</v>
      </c>
      <c r="D99" s="5" t="s">
        <v>64</v>
      </c>
      <c r="E99" s="3" t="s">
        <v>37</v>
      </c>
      <c r="F99" s="5" t="s">
        <v>38</v>
      </c>
      <c r="G99" s="6"/>
      <c r="H99" s="7">
        <v>0</v>
      </c>
      <c r="I99" s="7">
        <v>0</v>
      </c>
      <c r="J99" s="7">
        <v>0</v>
      </c>
      <c r="K99" s="7">
        <f t="shared" si="3"/>
        <v>0</v>
      </c>
      <c r="L99" s="7"/>
      <c r="M99" s="7">
        <v>128948.77</v>
      </c>
      <c r="N99" s="7">
        <v>9787803.9800000004</v>
      </c>
      <c r="O99" s="7">
        <v>21907373.530000001</v>
      </c>
      <c r="P99" s="7">
        <v>31824126.280000001</v>
      </c>
      <c r="Q99" s="9">
        <f t="shared" si="2"/>
        <v>0</v>
      </c>
    </row>
    <row r="100" spans="1:17">
      <c r="A100" s="3">
        <v>15215</v>
      </c>
      <c r="B100" s="4" t="s">
        <v>14</v>
      </c>
      <c r="C100" s="3" t="s">
        <v>15</v>
      </c>
      <c r="D100" s="5" t="s">
        <v>65</v>
      </c>
      <c r="E100" s="3" t="s">
        <v>21</v>
      </c>
      <c r="F100" s="5" t="s">
        <v>22</v>
      </c>
      <c r="G100" s="6"/>
      <c r="H100" s="7">
        <v>0</v>
      </c>
      <c r="I100" s="7">
        <v>0</v>
      </c>
      <c r="J100" s="7">
        <v>279266.49</v>
      </c>
      <c r="K100" s="7">
        <f t="shared" si="3"/>
        <v>279266.49</v>
      </c>
      <c r="L100" s="7"/>
      <c r="M100" s="7">
        <v>238850.68</v>
      </c>
      <c r="N100" s="7">
        <v>18226890.050000001</v>
      </c>
      <c r="O100" s="7">
        <v>28485437.350000001</v>
      </c>
      <c r="P100" s="7">
        <v>47230444.57</v>
      </c>
      <c r="Q100" s="9">
        <f t="shared" si="2"/>
        <v>0</v>
      </c>
    </row>
    <row r="101" spans="1:17" hidden="1">
      <c r="A101" s="3">
        <v>15215</v>
      </c>
      <c r="B101" s="4" t="s">
        <v>14</v>
      </c>
      <c r="C101" s="3" t="s">
        <v>15</v>
      </c>
      <c r="D101" s="5" t="s">
        <v>65</v>
      </c>
      <c r="E101" s="3" t="s">
        <v>25</v>
      </c>
      <c r="F101" s="5" t="s">
        <v>26</v>
      </c>
      <c r="G101" s="6"/>
      <c r="H101" s="7">
        <v>0</v>
      </c>
      <c r="I101" s="7">
        <v>0</v>
      </c>
      <c r="J101" s="7">
        <v>671.87</v>
      </c>
      <c r="K101" s="7">
        <f t="shared" si="3"/>
        <v>671.87</v>
      </c>
      <c r="L101" s="7"/>
      <c r="M101" s="7">
        <v>574.64</v>
      </c>
      <c r="N101" s="7">
        <v>43851.1</v>
      </c>
      <c r="O101" s="7">
        <v>68531.59</v>
      </c>
      <c r="P101" s="7">
        <v>113629.2</v>
      </c>
      <c r="Q101" s="9">
        <f t="shared" si="2"/>
        <v>0</v>
      </c>
    </row>
    <row r="102" spans="1:17" hidden="1">
      <c r="A102" s="3">
        <v>15215</v>
      </c>
      <c r="B102" s="4" t="s">
        <v>14</v>
      </c>
      <c r="C102" s="3" t="s">
        <v>15</v>
      </c>
      <c r="D102" s="5" t="s">
        <v>65</v>
      </c>
      <c r="E102" s="3" t="s">
        <v>33</v>
      </c>
      <c r="F102" s="5" t="s">
        <v>34</v>
      </c>
      <c r="G102" s="6"/>
      <c r="H102" s="7">
        <v>0</v>
      </c>
      <c r="I102" s="7">
        <v>0</v>
      </c>
      <c r="J102" s="7">
        <v>1347.82</v>
      </c>
      <c r="K102" s="7">
        <f t="shared" si="3"/>
        <v>1347.82</v>
      </c>
      <c r="L102" s="7"/>
      <c r="M102" s="7">
        <v>1152.77</v>
      </c>
      <c r="N102" s="7">
        <v>87968.63</v>
      </c>
      <c r="O102" s="7">
        <v>137479.56</v>
      </c>
      <c r="P102" s="7">
        <v>227948.78</v>
      </c>
      <c r="Q102" s="9">
        <f t="shared" si="2"/>
        <v>0</v>
      </c>
    </row>
    <row r="103" spans="1:17" hidden="1">
      <c r="A103" s="3">
        <v>15215</v>
      </c>
      <c r="B103" s="4" t="s">
        <v>14</v>
      </c>
      <c r="C103" s="3" t="s">
        <v>15</v>
      </c>
      <c r="D103" s="5" t="s">
        <v>65</v>
      </c>
      <c r="E103" s="3" t="s">
        <v>37</v>
      </c>
      <c r="F103" s="5" t="s">
        <v>38</v>
      </c>
      <c r="G103" s="6"/>
      <c r="H103" s="7">
        <v>0</v>
      </c>
      <c r="I103" s="7">
        <v>0</v>
      </c>
      <c r="J103" s="7">
        <v>70624.820000000007</v>
      </c>
      <c r="K103" s="7">
        <f t="shared" si="3"/>
        <v>70624.820000000007</v>
      </c>
      <c r="L103" s="7"/>
      <c r="M103" s="7">
        <v>60403.91</v>
      </c>
      <c r="N103" s="7">
        <v>4609471.22</v>
      </c>
      <c r="O103" s="7">
        <v>7203796.3099999996</v>
      </c>
      <c r="P103" s="7">
        <v>11944296.26</v>
      </c>
      <c r="Q103" s="9">
        <f t="shared" si="2"/>
        <v>0</v>
      </c>
    </row>
    <row r="104" spans="1:17" hidden="1">
      <c r="A104" s="3">
        <v>15218</v>
      </c>
      <c r="B104" s="4" t="s">
        <v>14</v>
      </c>
      <c r="C104" s="3" t="s">
        <v>15</v>
      </c>
      <c r="D104" s="5" t="s">
        <v>66</v>
      </c>
      <c r="E104" s="3" t="s">
        <v>33</v>
      </c>
      <c r="F104" s="5" t="s">
        <v>34</v>
      </c>
      <c r="G104" s="6"/>
      <c r="H104" s="7">
        <v>0</v>
      </c>
      <c r="I104" s="7">
        <v>0</v>
      </c>
      <c r="J104" s="7">
        <v>664.06</v>
      </c>
      <c r="K104" s="7">
        <f t="shared" si="3"/>
        <v>664.06</v>
      </c>
      <c r="L104" s="7"/>
      <c r="M104" s="7">
        <v>248.09</v>
      </c>
      <c r="N104" s="7">
        <v>18926.02</v>
      </c>
      <c r="O104" s="7">
        <v>43493.03</v>
      </c>
      <c r="P104" s="7">
        <v>63331.199999999997</v>
      </c>
      <c r="Q104" s="9">
        <f t="shared" si="2"/>
        <v>0</v>
      </c>
    </row>
    <row r="105" spans="1:17" hidden="1">
      <c r="A105" s="3">
        <v>15218</v>
      </c>
      <c r="B105" s="4" t="s">
        <v>14</v>
      </c>
      <c r="C105" s="3" t="s">
        <v>15</v>
      </c>
      <c r="D105" s="5" t="s">
        <v>66</v>
      </c>
      <c r="E105" s="3" t="s">
        <v>44</v>
      </c>
      <c r="F105" s="5" t="s">
        <v>45</v>
      </c>
      <c r="G105" s="6"/>
      <c r="H105" s="7">
        <v>0</v>
      </c>
      <c r="I105" s="7">
        <v>0</v>
      </c>
      <c r="J105" s="7">
        <v>278204.26</v>
      </c>
      <c r="K105" s="7">
        <f t="shared" si="3"/>
        <v>278204.26</v>
      </c>
      <c r="L105" s="7"/>
      <c r="M105" s="7">
        <v>103933.8</v>
      </c>
      <c r="N105" s="7">
        <v>7928919.4400000004</v>
      </c>
      <c r="O105" s="7">
        <v>18221092.809999999</v>
      </c>
      <c r="P105" s="7">
        <v>26532150.309999999</v>
      </c>
      <c r="Q105" s="9">
        <f t="shared" si="2"/>
        <v>0</v>
      </c>
    </row>
    <row r="106" spans="1:17" hidden="1">
      <c r="A106" s="3">
        <v>15218</v>
      </c>
      <c r="B106" s="4" t="s">
        <v>14</v>
      </c>
      <c r="C106" s="3" t="s">
        <v>15</v>
      </c>
      <c r="D106" s="5" t="s">
        <v>66</v>
      </c>
      <c r="E106" s="3" t="s">
        <v>37</v>
      </c>
      <c r="F106" s="5" t="s">
        <v>38</v>
      </c>
      <c r="G106" s="6"/>
      <c r="H106" s="7">
        <v>0</v>
      </c>
      <c r="I106" s="7">
        <v>0</v>
      </c>
      <c r="J106" s="7">
        <v>1208815.68</v>
      </c>
      <c r="K106" s="7">
        <f t="shared" si="3"/>
        <v>1208815.68</v>
      </c>
      <c r="L106" s="7"/>
      <c r="M106" s="7">
        <v>451599.11</v>
      </c>
      <c r="N106" s="7">
        <v>34451671.539999999</v>
      </c>
      <c r="O106" s="7">
        <v>79171835.400000006</v>
      </c>
      <c r="P106" s="7">
        <v>115283921.73</v>
      </c>
      <c r="Q106" s="9">
        <f t="shared" si="2"/>
        <v>0</v>
      </c>
    </row>
    <row r="107" spans="1:17">
      <c r="A107" s="3">
        <v>15223</v>
      </c>
      <c r="B107" s="4" t="s">
        <v>14</v>
      </c>
      <c r="C107" s="3" t="s">
        <v>15</v>
      </c>
      <c r="D107" s="5" t="s">
        <v>67</v>
      </c>
      <c r="E107" s="3" t="s">
        <v>21</v>
      </c>
      <c r="F107" s="5" t="s">
        <v>22</v>
      </c>
      <c r="G107" s="6"/>
      <c r="H107" s="7">
        <v>0</v>
      </c>
      <c r="I107" s="7">
        <v>0</v>
      </c>
      <c r="J107" s="7">
        <v>1744517.31</v>
      </c>
      <c r="K107" s="7">
        <f t="shared" si="3"/>
        <v>1744517.31</v>
      </c>
      <c r="L107" s="7"/>
      <c r="M107" s="7">
        <v>182702.89</v>
      </c>
      <c r="N107" s="7">
        <v>12411737.189999999</v>
      </c>
      <c r="O107" s="7">
        <v>51807836.210000001</v>
      </c>
      <c r="P107" s="7">
        <v>66146793.600000001</v>
      </c>
      <c r="Q107" s="9">
        <f t="shared" si="2"/>
        <v>0</v>
      </c>
    </row>
    <row r="108" spans="1:17" hidden="1">
      <c r="A108" s="3">
        <v>15223</v>
      </c>
      <c r="B108" s="4" t="s">
        <v>14</v>
      </c>
      <c r="C108" s="3" t="s">
        <v>15</v>
      </c>
      <c r="D108" s="5" t="s">
        <v>67</v>
      </c>
      <c r="E108" s="3" t="s">
        <v>68</v>
      </c>
      <c r="F108" s="5" t="s">
        <v>69</v>
      </c>
      <c r="G108" s="6"/>
      <c r="H108" s="7">
        <v>0</v>
      </c>
      <c r="I108" s="7">
        <v>0</v>
      </c>
      <c r="J108" s="7">
        <v>4205399.74</v>
      </c>
      <c r="K108" s="7">
        <f t="shared" si="3"/>
        <v>4205399.74</v>
      </c>
      <c r="L108" s="7"/>
      <c r="M108" s="7">
        <v>440430.55</v>
      </c>
      <c r="N108" s="7">
        <v>29920205.66</v>
      </c>
      <c r="O108" s="7">
        <v>124889940.04000001</v>
      </c>
      <c r="P108" s="7">
        <v>159455975.99000001</v>
      </c>
      <c r="Q108" s="9">
        <f t="shared" si="2"/>
        <v>0</v>
      </c>
    </row>
    <row r="109" spans="1:17" hidden="1">
      <c r="A109" s="3">
        <v>15223</v>
      </c>
      <c r="B109" s="4" t="s">
        <v>14</v>
      </c>
      <c r="C109" s="3" t="s">
        <v>15</v>
      </c>
      <c r="D109" s="5" t="s">
        <v>67</v>
      </c>
      <c r="E109" s="3" t="s">
        <v>25</v>
      </c>
      <c r="F109" s="5" t="s">
        <v>26</v>
      </c>
      <c r="G109" s="6"/>
      <c r="H109" s="7">
        <v>0</v>
      </c>
      <c r="I109" s="7">
        <v>0</v>
      </c>
      <c r="J109" s="7">
        <v>81380.41</v>
      </c>
      <c r="K109" s="7">
        <f t="shared" si="3"/>
        <v>81380.41</v>
      </c>
      <c r="L109" s="7"/>
      <c r="M109" s="7">
        <v>8522.9500000000007</v>
      </c>
      <c r="N109" s="7">
        <v>578998.13</v>
      </c>
      <c r="O109" s="7">
        <v>2416796.2599999998</v>
      </c>
      <c r="P109" s="7">
        <v>3085697.75</v>
      </c>
      <c r="Q109" s="9">
        <f t="shared" si="2"/>
        <v>0</v>
      </c>
    </row>
    <row r="110" spans="1:17" hidden="1">
      <c r="A110" s="3">
        <v>15223</v>
      </c>
      <c r="B110" s="4" t="s">
        <v>14</v>
      </c>
      <c r="C110" s="3" t="s">
        <v>15</v>
      </c>
      <c r="D110" s="5" t="s">
        <v>67</v>
      </c>
      <c r="E110" s="3" t="s">
        <v>33</v>
      </c>
      <c r="F110" s="5" t="s">
        <v>34</v>
      </c>
      <c r="G110" s="6"/>
      <c r="H110" s="7">
        <v>0</v>
      </c>
      <c r="I110" s="7">
        <v>0</v>
      </c>
      <c r="J110" s="7">
        <v>0</v>
      </c>
      <c r="K110" s="7">
        <f t="shared" si="3"/>
        <v>0</v>
      </c>
      <c r="L110" s="7"/>
      <c r="M110" s="7">
        <v>0</v>
      </c>
      <c r="N110" s="7">
        <v>0</v>
      </c>
      <c r="O110" s="7">
        <v>-24276.959999999999</v>
      </c>
      <c r="P110" s="7">
        <v>-24276.959999999999</v>
      </c>
      <c r="Q110" s="9">
        <f t="shared" si="2"/>
        <v>0</v>
      </c>
    </row>
    <row r="111" spans="1:17" hidden="1">
      <c r="A111" s="3">
        <v>15223</v>
      </c>
      <c r="B111" s="4" t="s">
        <v>14</v>
      </c>
      <c r="C111" s="3" t="s">
        <v>15</v>
      </c>
      <c r="D111" s="5" t="s">
        <v>67</v>
      </c>
      <c r="E111" s="3" t="s">
        <v>44</v>
      </c>
      <c r="F111" s="5" t="s">
        <v>45</v>
      </c>
      <c r="G111" s="6"/>
      <c r="H111" s="7">
        <v>0</v>
      </c>
      <c r="I111" s="7">
        <v>0</v>
      </c>
      <c r="J111" s="7">
        <v>1419468.54</v>
      </c>
      <c r="K111" s="7">
        <f t="shared" si="3"/>
        <v>1419468.54</v>
      </c>
      <c r="L111" s="7"/>
      <c r="M111" s="7">
        <v>148660.60999999999</v>
      </c>
      <c r="N111" s="7">
        <v>10099109.02</v>
      </c>
      <c r="O111" s="7">
        <v>42154694.229999997</v>
      </c>
      <c r="P111" s="7">
        <v>53821932.399999999</v>
      </c>
      <c r="Q111" s="9">
        <f t="shared" si="2"/>
        <v>0</v>
      </c>
    </row>
    <row r="112" spans="1:17" hidden="1">
      <c r="A112" s="3">
        <v>15224</v>
      </c>
      <c r="B112" s="4" t="s">
        <v>14</v>
      </c>
      <c r="C112" s="3" t="s">
        <v>15</v>
      </c>
      <c r="D112" s="5" t="s">
        <v>70</v>
      </c>
      <c r="E112" s="3" t="s">
        <v>33</v>
      </c>
      <c r="F112" s="5" t="s">
        <v>34</v>
      </c>
      <c r="G112" s="6"/>
      <c r="H112" s="7">
        <v>0</v>
      </c>
      <c r="I112" s="7">
        <v>0</v>
      </c>
      <c r="J112" s="7">
        <v>38614.199999999997</v>
      </c>
      <c r="K112" s="7">
        <f t="shared" si="3"/>
        <v>38614.199999999997</v>
      </c>
      <c r="L112" s="7"/>
      <c r="M112" s="7">
        <v>1860.27</v>
      </c>
      <c r="N112" s="7">
        <v>143139.09</v>
      </c>
      <c r="O112" s="7">
        <v>122734.27</v>
      </c>
      <c r="P112" s="7">
        <v>306347.83</v>
      </c>
      <c r="Q112" s="9">
        <f t="shared" si="2"/>
        <v>0</v>
      </c>
    </row>
    <row r="113" spans="1:17" hidden="1">
      <c r="A113" s="3">
        <v>15224</v>
      </c>
      <c r="B113" s="4" t="s">
        <v>14</v>
      </c>
      <c r="C113" s="3" t="s">
        <v>15</v>
      </c>
      <c r="D113" s="5" t="s">
        <v>70</v>
      </c>
      <c r="E113" s="3" t="s">
        <v>37</v>
      </c>
      <c r="F113" s="5" t="s">
        <v>38</v>
      </c>
      <c r="G113" s="6"/>
      <c r="H113" s="7">
        <v>0</v>
      </c>
      <c r="I113" s="7">
        <v>0</v>
      </c>
      <c r="J113" s="7">
        <v>16422893.800000001</v>
      </c>
      <c r="K113" s="7">
        <f t="shared" si="3"/>
        <v>16422893.800000001</v>
      </c>
      <c r="L113" s="7"/>
      <c r="M113" s="7">
        <v>791187.73</v>
      </c>
      <c r="N113" s="7">
        <v>60878076.909999996</v>
      </c>
      <c r="O113" s="7">
        <v>52199758.240000002</v>
      </c>
      <c r="P113" s="7">
        <v>130291916.68000001</v>
      </c>
      <c r="Q113" s="9">
        <f t="shared" si="2"/>
        <v>0</v>
      </c>
    </row>
    <row r="114" spans="1:17" hidden="1">
      <c r="A114" s="3">
        <v>15226</v>
      </c>
      <c r="B114" s="4" t="s">
        <v>14</v>
      </c>
      <c r="C114" s="3" t="s">
        <v>15</v>
      </c>
      <c r="D114" s="5" t="s">
        <v>71</v>
      </c>
      <c r="E114" s="3" t="s">
        <v>19</v>
      </c>
      <c r="F114" s="5" t="s">
        <v>20</v>
      </c>
      <c r="G114" s="6"/>
      <c r="H114" s="7">
        <v>0</v>
      </c>
      <c r="I114" s="7">
        <v>0</v>
      </c>
      <c r="J114" s="7">
        <v>1924599.91</v>
      </c>
      <c r="K114" s="7">
        <f t="shared" si="3"/>
        <v>1924599.91</v>
      </c>
      <c r="L114" s="7"/>
      <c r="M114" s="7">
        <v>91485.09</v>
      </c>
      <c r="N114" s="7">
        <v>7117034.6399999997</v>
      </c>
      <c r="O114" s="7">
        <v>8607146.7699999996</v>
      </c>
      <c r="P114" s="7">
        <v>17740266.41</v>
      </c>
      <c r="Q114" s="9">
        <f t="shared" si="2"/>
        <v>0</v>
      </c>
    </row>
    <row r="115" spans="1:17">
      <c r="A115" s="3">
        <v>15226</v>
      </c>
      <c r="B115" s="4" t="s">
        <v>14</v>
      </c>
      <c r="C115" s="3" t="s">
        <v>15</v>
      </c>
      <c r="D115" s="5" t="s">
        <v>71</v>
      </c>
      <c r="E115" s="3" t="s">
        <v>21</v>
      </c>
      <c r="F115" s="5" t="s">
        <v>22</v>
      </c>
      <c r="G115" s="6"/>
      <c r="H115" s="7">
        <v>0</v>
      </c>
      <c r="I115" s="7">
        <v>0</v>
      </c>
      <c r="J115" s="7">
        <v>5709198.4800000004</v>
      </c>
      <c r="K115" s="7">
        <f t="shared" si="3"/>
        <v>5709198.4800000004</v>
      </c>
      <c r="L115" s="7"/>
      <c r="M115" s="7">
        <v>271384.48</v>
      </c>
      <c r="N115" s="7">
        <v>21112213.030000001</v>
      </c>
      <c r="O115" s="7">
        <v>25532532.199999999</v>
      </c>
      <c r="P115" s="7">
        <v>52625328.189999998</v>
      </c>
      <c r="Q115" s="9">
        <f t="shared" si="2"/>
        <v>0</v>
      </c>
    </row>
    <row r="116" spans="1:17" hidden="1">
      <c r="A116" s="3">
        <v>15226</v>
      </c>
      <c r="B116" s="4" t="s">
        <v>14</v>
      </c>
      <c r="C116" s="3" t="s">
        <v>15</v>
      </c>
      <c r="D116" s="5" t="s">
        <v>71</v>
      </c>
      <c r="E116" s="3" t="s">
        <v>33</v>
      </c>
      <c r="F116" s="5" t="s">
        <v>34</v>
      </c>
      <c r="G116" s="6"/>
      <c r="H116" s="7">
        <v>0</v>
      </c>
      <c r="I116" s="7">
        <v>0</v>
      </c>
      <c r="J116" s="7">
        <v>46522.61</v>
      </c>
      <c r="K116" s="7">
        <f t="shared" si="3"/>
        <v>46522.61</v>
      </c>
      <c r="L116" s="7"/>
      <c r="M116" s="7">
        <v>2211.4299999999998</v>
      </c>
      <c r="N116" s="7">
        <v>172037.33</v>
      </c>
      <c r="O116" s="7">
        <v>208057.23</v>
      </c>
      <c r="P116" s="7">
        <v>428828.6</v>
      </c>
      <c r="Q116" s="9">
        <f t="shared" si="2"/>
        <v>0</v>
      </c>
    </row>
    <row r="117" spans="1:17" hidden="1">
      <c r="A117" s="3">
        <v>15232</v>
      </c>
      <c r="B117" s="4" t="s">
        <v>14</v>
      </c>
      <c r="C117" s="3" t="s">
        <v>15</v>
      </c>
      <c r="D117" s="5" t="s">
        <v>72</v>
      </c>
      <c r="E117" s="3" t="s">
        <v>19</v>
      </c>
      <c r="F117" s="5" t="s">
        <v>20</v>
      </c>
      <c r="G117" s="6"/>
      <c r="H117" s="7">
        <v>0</v>
      </c>
      <c r="I117" s="7">
        <v>0</v>
      </c>
      <c r="J117" s="7">
        <v>4215943.4000000004</v>
      </c>
      <c r="K117" s="7">
        <f t="shared" si="3"/>
        <v>4215943.4000000004</v>
      </c>
      <c r="L117" s="7"/>
      <c r="M117" s="7">
        <v>263224.40999999997</v>
      </c>
      <c r="N117" s="7">
        <v>20483674.16</v>
      </c>
      <c r="O117" s="7">
        <v>20971102.09</v>
      </c>
      <c r="P117" s="7">
        <v>45933944.060000002</v>
      </c>
      <c r="Q117" s="9">
        <f t="shared" si="2"/>
        <v>0</v>
      </c>
    </row>
    <row r="118" spans="1:17">
      <c r="A118" s="3">
        <v>15232</v>
      </c>
      <c r="B118" s="4" t="s">
        <v>14</v>
      </c>
      <c r="C118" s="3" t="s">
        <v>15</v>
      </c>
      <c r="D118" s="5" t="s">
        <v>72</v>
      </c>
      <c r="E118" s="3" t="s">
        <v>21</v>
      </c>
      <c r="F118" s="5" t="s">
        <v>22</v>
      </c>
      <c r="G118" s="6"/>
      <c r="H118" s="7">
        <v>0</v>
      </c>
      <c r="I118" s="7">
        <v>0</v>
      </c>
      <c r="J118" s="7">
        <v>9233065.0999999996</v>
      </c>
      <c r="K118" s="7">
        <f t="shared" si="3"/>
        <v>9233065.0999999996</v>
      </c>
      <c r="L118" s="7"/>
      <c r="M118" s="7">
        <v>576470.77</v>
      </c>
      <c r="N118" s="7">
        <v>44859970.609999999</v>
      </c>
      <c r="O118" s="7">
        <v>45927455.049999997</v>
      </c>
      <c r="P118" s="7">
        <v>100596961.53</v>
      </c>
      <c r="Q118" s="9">
        <f t="shared" si="2"/>
        <v>0</v>
      </c>
    </row>
    <row r="119" spans="1:17" hidden="1">
      <c r="A119" s="3">
        <v>15232</v>
      </c>
      <c r="B119" s="4" t="s">
        <v>14</v>
      </c>
      <c r="C119" s="3" t="s">
        <v>15</v>
      </c>
      <c r="D119" s="5" t="s">
        <v>72</v>
      </c>
      <c r="E119" s="3" t="s">
        <v>31</v>
      </c>
      <c r="F119" s="5" t="s">
        <v>32</v>
      </c>
      <c r="G119" s="6"/>
      <c r="H119" s="7">
        <v>0</v>
      </c>
      <c r="I119" s="7">
        <v>0</v>
      </c>
      <c r="J119" s="7">
        <v>2396477.41</v>
      </c>
      <c r="K119" s="7">
        <f t="shared" si="3"/>
        <v>2396477.41</v>
      </c>
      <c r="L119" s="7"/>
      <c r="M119" s="7">
        <v>149625.20000000001</v>
      </c>
      <c r="N119" s="7">
        <v>11643577.189999999</v>
      </c>
      <c r="O119" s="7">
        <v>11920646.85</v>
      </c>
      <c r="P119" s="7">
        <v>26110326.649999999</v>
      </c>
      <c r="Q119" s="9">
        <f t="shared" si="2"/>
        <v>0</v>
      </c>
    </row>
    <row r="120" spans="1:17" hidden="1">
      <c r="A120" s="3">
        <v>15232</v>
      </c>
      <c r="B120" s="4" t="s">
        <v>14</v>
      </c>
      <c r="C120" s="3" t="s">
        <v>15</v>
      </c>
      <c r="D120" s="5" t="s">
        <v>72</v>
      </c>
      <c r="E120" s="3" t="s">
        <v>37</v>
      </c>
      <c r="F120" s="5" t="s">
        <v>38</v>
      </c>
      <c r="G120" s="6"/>
      <c r="H120" s="7">
        <v>0</v>
      </c>
      <c r="I120" s="7">
        <v>0</v>
      </c>
      <c r="J120" s="7">
        <v>3787296.09</v>
      </c>
      <c r="K120" s="7">
        <f t="shared" si="3"/>
        <v>3787296.09</v>
      </c>
      <c r="L120" s="7"/>
      <c r="M120" s="7">
        <v>236461.62</v>
      </c>
      <c r="N120" s="7">
        <v>18401039.039999999</v>
      </c>
      <c r="O120" s="7">
        <v>18838908.739999998</v>
      </c>
      <c r="P120" s="7">
        <v>41263705.490000002</v>
      </c>
      <c r="Q120" s="9">
        <f t="shared" si="2"/>
        <v>0</v>
      </c>
    </row>
    <row r="121" spans="1:17" hidden="1">
      <c r="A121" s="3">
        <v>15236</v>
      </c>
      <c r="B121" s="4" t="s">
        <v>14</v>
      </c>
      <c r="C121" s="3" t="s">
        <v>15</v>
      </c>
      <c r="D121" s="5" t="s">
        <v>73</v>
      </c>
      <c r="E121" s="3" t="s">
        <v>21</v>
      </c>
      <c r="F121" s="5" t="s">
        <v>22</v>
      </c>
      <c r="G121" s="6"/>
      <c r="H121" s="7">
        <v>0</v>
      </c>
      <c r="I121" s="7">
        <v>0</v>
      </c>
      <c r="J121" s="7">
        <v>0</v>
      </c>
      <c r="K121" s="7">
        <f t="shared" si="3"/>
        <v>0</v>
      </c>
      <c r="L121" s="7"/>
      <c r="M121" s="7">
        <v>157759.51999999999</v>
      </c>
      <c r="N121" s="7">
        <v>11888851.130000001</v>
      </c>
      <c r="O121" s="7">
        <v>30197958.960000001</v>
      </c>
      <c r="P121" s="7">
        <v>42244569.609999999</v>
      </c>
      <c r="Q121" s="9">
        <f t="shared" si="2"/>
        <v>0</v>
      </c>
    </row>
    <row r="122" spans="1:17" hidden="1">
      <c r="A122" s="3">
        <v>15236</v>
      </c>
      <c r="B122" s="4" t="s">
        <v>14</v>
      </c>
      <c r="C122" s="3" t="s">
        <v>15</v>
      </c>
      <c r="D122" s="5" t="s">
        <v>73</v>
      </c>
      <c r="E122" s="3" t="s">
        <v>37</v>
      </c>
      <c r="F122" s="5" t="s">
        <v>38</v>
      </c>
      <c r="G122" s="6"/>
      <c r="H122" s="7">
        <v>0</v>
      </c>
      <c r="I122" s="7">
        <v>0</v>
      </c>
      <c r="J122" s="7">
        <v>0</v>
      </c>
      <c r="K122" s="7">
        <f t="shared" si="3"/>
        <v>0</v>
      </c>
      <c r="L122" s="7"/>
      <c r="M122" s="7">
        <v>172745.48</v>
      </c>
      <c r="N122" s="7">
        <v>13018201.869999999</v>
      </c>
      <c r="O122" s="7">
        <v>33066536.170000002</v>
      </c>
      <c r="P122" s="7">
        <v>46257483.520000003</v>
      </c>
      <c r="Q122" s="9">
        <f t="shared" si="2"/>
        <v>0</v>
      </c>
    </row>
    <row r="123" spans="1:17" hidden="1">
      <c r="A123" s="3">
        <v>15238</v>
      </c>
      <c r="B123" s="4" t="s">
        <v>14</v>
      </c>
      <c r="C123" s="3" t="s">
        <v>15</v>
      </c>
      <c r="D123" s="5" t="s">
        <v>74</v>
      </c>
      <c r="E123" s="3" t="s">
        <v>17</v>
      </c>
      <c r="F123" s="5" t="s">
        <v>18</v>
      </c>
      <c r="G123" s="6"/>
      <c r="H123" s="7">
        <v>0</v>
      </c>
      <c r="I123" s="7">
        <v>0</v>
      </c>
      <c r="J123" s="7">
        <v>71800014.329999998</v>
      </c>
      <c r="K123" s="7">
        <v>69100744.219999999</v>
      </c>
      <c r="L123" s="13">
        <v>2699270.1099999994</v>
      </c>
      <c r="M123" s="7">
        <v>8019711.7599999998</v>
      </c>
      <c r="N123" s="7">
        <v>196401995.58000001</v>
      </c>
      <c r="O123" s="7">
        <v>262811254.24000001</v>
      </c>
      <c r="P123" s="7">
        <v>539032975.90999997</v>
      </c>
      <c r="Q123" s="9">
        <f t="shared" si="2"/>
        <v>0</v>
      </c>
    </row>
    <row r="124" spans="1:17" hidden="1">
      <c r="A124" s="3">
        <v>15238</v>
      </c>
      <c r="B124" s="4" t="s">
        <v>14</v>
      </c>
      <c r="C124" s="3" t="s">
        <v>15</v>
      </c>
      <c r="D124" s="5" t="s">
        <v>74</v>
      </c>
      <c r="E124" s="3" t="s">
        <v>19</v>
      </c>
      <c r="F124" s="5" t="s">
        <v>20</v>
      </c>
      <c r="G124" s="6"/>
      <c r="H124" s="7">
        <v>0</v>
      </c>
      <c r="I124" s="7">
        <v>0</v>
      </c>
      <c r="J124" s="7">
        <v>67592341.090000004</v>
      </c>
      <c r="K124" s="7">
        <v>65051255.439999998</v>
      </c>
      <c r="L124" s="13">
        <v>2541085.650000006</v>
      </c>
      <c r="M124" s="7">
        <v>7549735.1699999999</v>
      </c>
      <c r="N124" s="7">
        <v>184892312.36000001</v>
      </c>
      <c r="O124" s="7">
        <v>247409810.53999999</v>
      </c>
      <c r="P124" s="7">
        <v>507444199.16000003</v>
      </c>
      <c r="Q124" s="9">
        <f t="shared" si="2"/>
        <v>0</v>
      </c>
    </row>
    <row r="125" spans="1:17">
      <c r="A125" s="3">
        <v>15238</v>
      </c>
      <c r="B125" s="4" t="s">
        <v>14</v>
      </c>
      <c r="C125" s="3" t="s">
        <v>15</v>
      </c>
      <c r="D125" s="5" t="s">
        <v>74</v>
      </c>
      <c r="E125" s="3" t="s">
        <v>21</v>
      </c>
      <c r="F125" s="5" t="s">
        <v>22</v>
      </c>
      <c r="G125" s="6"/>
      <c r="H125" s="7">
        <v>0</v>
      </c>
      <c r="I125" s="7">
        <v>0</v>
      </c>
      <c r="J125" s="7">
        <v>47911378.079999998</v>
      </c>
      <c r="K125" s="7">
        <v>46110184.140000001</v>
      </c>
      <c r="L125" s="13">
        <v>1801193.9399999976</v>
      </c>
      <c r="M125" s="7">
        <v>5351467.5</v>
      </c>
      <c r="N125" s="7">
        <v>131056941.38</v>
      </c>
      <c r="O125" s="7">
        <v>175371126.15000001</v>
      </c>
      <c r="P125" s="7">
        <v>359690913.11000001</v>
      </c>
      <c r="Q125" s="9">
        <f t="shared" si="2"/>
        <v>0</v>
      </c>
    </row>
    <row r="126" spans="1:17" hidden="1">
      <c r="A126" s="3">
        <v>15238</v>
      </c>
      <c r="B126" s="4" t="s">
        <v>14</v>
      </c>
      <c r="C126" s="3" t="s">
        <v>15</v>
      </c>
      <c r="D126" s="5" t="s">
        <v>74</v>
      </c>
      <c r="E126" s="3" t="s">
        <v>23</v>
      </c>
      <c r="F126" s="5" t="s">
        <v>24</v>
      </c>
      <c r="G126" s="6"/>
      <c r="H126" s="7">
        <v>0</v>
      </c>
      <c r="I126" s="7">
        <v>0</v>
      </c>
      <c r="J126" s="7">
        <v>3783.9</v>
      </c>
      <c r="K126" s="7">
        <v>3641.65</v>
      </c>
      <c r="L126" s="13">
        <v>142.25</v>
      </c>
      <c r="M126" s="7">
        <v>422.64</v>
      </c>
      <c r="N126" s="7">
        <v>10350.48</v>
      </c>
      <c r="O126" s="7">
        <v>13850.28</v>
      </c>
      <c r="P126" s="7">
        <v>28407.3</v>
      </c>
      <c r="Q126" s="9">
        <f t="shared" si="2"/>
        <v>0</v>
      </c>
    </row>
    <row r="127" spans="1:17" hidden="1">
      <c r="A127" s="3">
        <v>15238</v>
      </c>
      <c r="B127" s="4" t="s">
        <v>14</v>
      </c>
      <c r="C127" s="3" t="s">
        <v>15</v>
      </c>
      <c r="D127" s="5" t="s">
        <v>74</v>
      </c>
      <c r="E127" s="3" t="s">
        <v>25</v>
      </c>
      <c r="F127" s="5" t="s">
        <v>26</v>
      </c>
      <c r="G127" s="6"/>
      <c r="H127" s="7">
        <v>0</v>
      </c>
      <c r="I127" s="7">
        <v>0</v>
      </c>
      <c r="J127" s="7">
        <v>2154787.86</v>
      </c>
      <c r="K127" s="7">
        <v>2073780.15</v>
      </c>
      <c r="L127" s="13">
        <v>81007.709999999963</v>
      </c>
      <c r="M127" s="7">
        <v>240679.31</v>
      </c>
      <c r="N127" s="7">
        <v>5894213.8300000001</v>
      </c>
      <c r="O127" s="7">
        <v>7887219.9000000004</v>
      </c>
      <c r="P127" s="7">
        <v>16176900.9</v>
      </c>
      <c r="Q127" s="9">
        <f t="shared" si="2"/>
        <v>0</v>
      </c>
    </row>
    <row r="128" spans="1:17" hidden="1">
      <c r="A128" s="3">
        <v>15238</v>
      </c>
      <c r="B128" s="4" t="s">
        <v>14</v>
      </c>
      <c r="C128" s="3" t="s">
        <v>15</v>
      </c>
      <c r="D128" s="5" t="s">
        <v>74</v>
      </c>
      <c r="E128" s="3" t="s">
        <v>27</v>
      </c>
      <c r="F128" s="5" t="s">
        <v>28</v>
      </c>
      <c r="G128" s="6"/>
      <c r="H128" s="7">
        <v>0</v>
      </c>
      <c r="I128" s="7">
        <v>0</v>
      </c>
      <c r="J128" s="7">
        <v>95751.87</v>
      </c>
      <c r="K128" s="7">
        <v>92152.15</v>
      </c>
      <c r="L128" s="13">
        <v>3599.7200000000012</v>
      </c>
      <c r="M128" s="7">
        <v>10695.02</v>
      </c>
      <c r="N128" s="7">
        <v>261919.99</v>
      </c>
      <c r="O128" s="7">
        <v>350482.81</v>
      </c>
      <c r="P128" s="7">
        <v>718849.69</v>
      </c>
      <c r="Q128" s="9">
        <f t="shared" si="2"/>
        <v>0</v>
      </c>
    </row>
    <row r="129" spans="1:17" hidden="1">
      <c r="A129" s="3">
        <v>15238</v>
      </c>
      <c r="B129" s="4" t="s">
        <v>14</v>
      </c>
      <c r="C129" s="3" t="s">
        <v>15</v>
      </c>
      <c r="D129" s="5" t="s">
        <v>74</v>
      </c>
      <c r="E129" s="3" t="s">
        <v>29</v>
      </c>
      <c r="F129" s="5" t="s">
        <v>30</v>
      </c>
      <c r="G129" s="6"/>
      <c r="H129" s="7">
        <v>0</v>
      </c>
      <c r="I129" s="7">
        <v>0</v>
      </c>
      <c r="J129" s="7">
        <v>229319.28</v>
      </c>
      <c r="K129" s="7">
        <v>220698.19</v>
      </c>
      <c r="L129" s="13">
        <v>8621.0899999999965</v>
      </c>
      <c r="M129" s="7">
        <v>25613.85</v>
      </c>
      <c r="N129" s="7">
        <v>627280.71</v>
      </c>
      <c r="O129" s="7">
        <v>839382.67</v>
      </c>
      <c r="P129" s="7">
        <v>1721596.51</v>
      </c>
      <c r="Q129" s="9">
        <f t="shared" si="2"/>
        <v>0</v>
      </c>
    </row>
    <row r="130" spans="1:17" hidden="1">
      <c r="A130" s="3">
        <v>15238</v>
      </c>
      <c r="B130" s="4" t="s">
        <v>14</v>
      </c>
      <c r="C130" s="3" t="s">
        <v>15</v>
      </c>
      <c r="D130" s="5" t="s">
        <v>74</v>
      </c>
      <c r="E130" s="3" t="s">
        <v>33</v>
      </c>
      <c r="F130" s="5" t="s">
        <v>34</v>
      </c>
      <c r="G130" s="6"/>
      <c r="H130" s="7">
        <v>0</v>
      </c>
      <c r="I130" s="7">
        <v>0</v>
      </c>
      <c r="J130" s="7">
        <v>501778.62</v>
      </c>
      <c r="K130" s="7">
        <v>482914.61</v>
      </c>
      <c r="L130" s="13">
        <v>18864.010000000009</v>
      </c>
      <c r="M130" s="7">
        <v>56046.23</v>
      </c>
      <c r="N130" s="7">
        <v>1372566.91</v>
      </c>
      <c r="O130" s="7">
        <v>1836671.92</v>
      </c>
      <c r="P130" s="7">
        <v>3767063.68</v>
      </c>
      <c r="Q130" s="9">
        <f t="shared" si="2"/>
        <v>0</v>
      </c>
    </row>
    <row r="131" spans="1:17" hidden="1">
      <c r="A131" s="3">
        <v>15238</v>
      </c>
      <c r="B131" s="4" t="s">
        <v>14</v>
      </c>
      <c r="C131" s="3" t="s">
        <v>15</v>
      </c>
      <c r="D131" s="5" t="s">
        <v>74</v>
      </c>
      <c r="E131" s="3" t="s">
        <v>37</v>
      </c>
      <c r="F131" s="5" t="s">
        <v>38</v>
      </c>
      <c r="G131" s="6"/>
      <c r="H131" s="7">
        <v>0</v>
      </c>
      <c r="I131" s="7">
        <v>0</v>
      </c>
      <c r="J131" s="7">
        <v>56102988.969999999</v>
      </c>
      <c r="K131" s="7">
        <v>53993837.270000003</v>
      </c>
      <c r="L131" s="13">
        <v>2109151.6999999955</v>
      </c>
      <c r="M131" s="7">
        <v>6266430.5199999996</v>
      </c>
      <c r="N131" s="7">
        <v>153464300.75999999</v>
      </c>
      <c r="O131" s="7">
        <v>205355069.08000001</v>
      </c>
      <c r="P131" s="7">
        <v>421188789.32999998</v>
      </c>
      <c r="Q131" s="9">
        <f t="shared" ref="Q131:Q194" si="4">+J131-K131-L131</f>
        <v>0</v>
      </c>
    </row>
    <row r="132" spans="1:17" hidden="1">
      <c r="A132" s="3">
        <v>15244</v>
      </c>
      <c r="B132" s="4" t="s">
        <v>14</v>
      </c>
      <c r="C132" s="3" t="s">
        <v>15</v>
      </c>
      <c r="D132" s="5" t="s">
        <v>75</v>
      </c>
      <c r="E132" s="3" t="s">
        <v>25</v>
      </c>
      <c r="F132" s="5" t="s">
        <v>26</v>
      </c>
      <c r="G132" s="6"/>
      <c r="H132" s="7">
        <v>0</v>
      </c>
      <c r="I132" s="7">
        <v>0</v>
      </c>
      <c r="J132" s="7">
        <v>0</v>
      </c>
      <c r="K132" s="7">
        <f t="shared" ref="K132:K195" si="5">+J132</f>
        <v>0</v>
      </c>
      <c r="L132" s="7"/>
      <c r="M132" s="7">
        <v>1699.84</v>
      </c>
      <c r="N132" s="7">
        <v>130645.81</v>
      </c>
      <c r="O132" s="7">
        <v>178375.41</v>
      </c>
      <c r="P132" s="7">
        <v>310721.06</v>
      </c>
      <c r="Q132" s="9">
        <f t="shared" si="4"/>
        <v>0</v>
      </c>
    </row>
    <row r="133" spans="1:17" hidden="1">
      <c r="A133" s="3">
        <v>15244</v>
      </c>
      <c r="B133" s="4" t="s">
        <v>14</v>
      </c>
      <c r="C133" s="3" t="s">
        <v>15</v>
      </c>
      <c r="D133" s="5" t="s">
        <v>75</v>
      </c>
      <c r="E133" s="3" t="s">
        <v>33</v>
      </c>
      <c r="F133" s="5" t="s">
        <v>34</v>
      </c>
      <c r="G133" s="6"/>
      <c r="H133" s="7">
        <v>0</v>
      </c>
      <c r="I133" s="7">
        <v>0</v>
      </c>
      <c r="J133" s="7">
        <v>0</v>
      </c>
      <c r="K133" s="7">
        <f t="shared" si="5"/>
        <v>0</v>
      </c>
      <c r="L133" s="7"/>
      <c r="M133" s="7">
        <v>1675.74</v>
      </c>
      <c r="N133" s="7">
        <v>128793.87</v>
      </c>
      <c r="O133" s="7">
        <v>175846.88</v>
      </c>
      <c r="P133" s="7">
        <v>306316.49</v>
      </c>
      <c r="Q133" s="9">
        <f t="shared" si="4"/>
        <v>0</v>
      </c>
    </row>
    <row r="134" spans="1:17" hidden="1">
      <c r="A134" s="3">
        <v>15244</v>
      </c>
      <c r="B134" s="4" t="s">
        <v>14</v>
      </c>
      <c r="C134" s="3" t="s">
        <v>15</v>
      </c>
      <c r="D134" s="5" t="s">
        <v>75</v>
      </c>
      <c r="E134" s="3" t="s">
        <v>37</v>
      </c>
      <c r="F134" s="5" t="s">
        <v>38</v>
      </c>
      <c r="G134" s="6"/>
      <c r="H134" s="7">
        <v>0</v>
      </c>
      <c r="I134" s="7">
        <v>0</v>
      </c>
      <c r="J134" s="7">
        <v>0</v>
      </c>
      <c r="K134" s="7">
        <f t="shared" si="5"/>
        <v>0</v>
      </c>
      <c r="L134" s="7"/>
      <c r="M134" s="7">
        <v>941381.42</v>
      </c>
      <c r="N134" s="7">
        <v>72352397.319999993</v>
      </c>
      <c r="O134" s="7">
        <v>98785320.769999996</v>
      </c>
      <c r="P134" s="7">
        <v>172079099.50999999</v>
      </c>
      <c r="Q134" s="9">
        <f t="shared" si="4"/>
        <v>0</v>
      </c>
    </row>
    <row r="135" spans="1:17" hidden="1">
      <c r="A135" s="3">
        <v>15248</v>
      </c>
      <c r="B135" s="4" t="s">
        <v>14</v>
      </c>
      <c r="C135" s="3" t="s">
        <v>15</v>
      </c>
      <c r="D135" s="5" t="s">
        <v>76</v>
      </c>
      <c r="E135" s="3" t="s">
        <v>37</v>
      </c>
      <c r="F135" s="5" t="s">
        <v>38</v>
      </c>
      <c r="G135" s="6"/>
      <c r="H135" s="7">
        <v>0</v>
      </c>
      <c r="I135" s="7">
        <v>0</v>
      </c>
      <c r="J135" s="7">
        <v>0</v>
      </c>
      <c r="K135" s="7">
        <f t="shared" si="5"/>
        <v>0</v>
      </c>
      <c r="L135" s="7"/>
      <c r="M135" s="7">
        <v>577453</v>
      </c>
      <c r="N135" s="7">
        <v>44253165</v>
      </c>
      <c r="O135" s="7">
        <v>85278429.299999997</v>
      </c>
      <c r="P135" s="7">
        <v>130109047.3</v>
      </c>
      <c r="Q135" s="9">
        <f t="shared" si="4"/>
        <v>0</v>
      </c>
    </row>
    <row r="136" spans="1:17" hidden="1">
      <c r="A136" s="3">
        <v>15272</v>
      </c>
      <c r="B136" s="4" t="s">
        <v>14</v>
      </c>
      <c r="C136" s="3" t="s">
        <v>15</v>
      </c>
      <c r="D136" s="5" t="s">
        <v>77</v>
      </c>
      <c r="E136" s="3" t="s">
        <v>19</v>
      </c>
      <c r="F136" s="5" t="s">
        <v>20</v>
      </c>
      <c r="G136" s="6"/>
      <c r="H136" s="7">
        <v>0</v>
      </c>
      <c r="I136" s="7">
        <v>0</v>
      </c>
      <c r="J136" s="7">
        <v>2415889.77</v>
      </c>
      <c r="K136" s="7">
        <f t="shared" si="5"/>
        <v>2415889.77</v>
      </c>
      <c r="L136" s="7"/>
      <c r="M136" s="7">
        <v>178915.64</v>
      </c>
      <c r="N136" s="7">
        <v>13860922.76</v>
      </c>
      <c r="O136" s="7">
        <v>20207204.010000002</v>
      </c>
      <c r="P136" s="7">
        <v>36662932.18</v>
      </c>
      <c r="Q136" s="9">
        <f t="shared" si="4"/>
        <v>0</v>
      </c>
    </row>
    <row r="137" spans="1:17">
      <c r="A137" s="3">
        <v>15272</v>
      </c>
      <c r="B137" s="4" t="s">
        <v>14</v>
      </c>
      <c r="C137" s="3" t="s">
        <v>15</v>
      </c>
      <c r="D137" s="5" t="s">
        <v>77</v>
      </c>
      <c r="E137" s="3" t="s">
        <v>21</v>
      </c>
      <c r="F137" s="5" t="s">
        <v>22</v>
      </c>
      <c r="G137" s="6"/>
      <c r="H137" s="7">
        <v>0</v>
      </c>
      <c r="I137" s="7">
        <v>0</v>
      </c>
      <c r="J137" s="7">
        <v>3917261.22</v>
      </c>
      <c r="K137" s="7">
        <f t="shared" si="5"/>
        <v>3917261.22</v>
      </c>
      <c r="L137" s="7"/>
      <c r="M137" s="7">
        <v>290104.01</v>
      </c>
      <c r="N137" s="7">
        <v>22474889.309999999</v>
      </c>
      <c r="O137" s="7">
        <v>32765111.039999999</v>
      </c>
      <c r="P137" s="7">
        <v>59447365.579999998</v>
      </c>
      <c r="Q137" s="9">
        <f t="shared" si="4"/>
        <v>0</v>
      </c>
    </row>
    <row r="138" spans="1:17" hidden="1">
      <c r="A138" s="3">
        <v>15272</v>
      </c>
      <c r="B138" s="4" t="s">
        <v>14</v>
      </c>
      <c r="C138" s="3" t="s">
        <v>15</v>
      </c>
      <c r="D138" s="5" t="s">
        <v>77</v>
      </c>
      <c r="E138" s="3" t="s">
        <v>33</v>
      </c>
      <c r="F138" s="5" t="s">
        <v>34</v>
      </c>
      <c r="G138" s="6"/>
      <c r="H138" s="7">
        <v>0</v>
      </c>
      <c r="I138" s="7">
        <v>0</v>
      </c>
      <c r="J138" s="7">
        <v>4011.8</v>
      </c>
      <c r="K138" s="7">
        <f t="shared" si="5"/>
        <v>4011.8</v>
      </c>
      <c r="L138" s="7"/>
      <c r="M138" s="7">
        <v>297.11</v>
      </c>
      <c r="N138" s="7">
        <v>23017.32</v>
      </c>
      <c r="O138" s="7">
        <v>33555.89</v>
      </c>
      <c r="P138" s="7">
        <v>60882.12</v>
      </c>
      <c r="Q138" s="9">
        <f t="shared" si="4"/>
        <v>0</v>
      </c>
    </row>
    <row r="139" spans="1:17" hidden="1">
      <c r="A139" s="3">
        <v>15272</v>
      </c>
      <c r="B139" s="4" t="s">
        <v>14</v>
      </c>
      <c r="C139" s="3" t="s">
        <v>15</v>
      </c>
      <c r="D139" s="5" t="s">
        <v>77</v>
      </c>
      <c r="E139" s="3" t="s">
        <v>37</v>
      </c>
      <c r="F139" s="5" t="s">
        <v>38</v>
      </c>
      <c r="G139" s="6"/>
      <c r="H139" s="7">
        <v>0</v>
      </c>
      <c r="I139" s="7">
        <v>0</v>
      </c>
      <c r="J139" s="7">
        <v>5650274.21</v>
      </c>
      <c r="K139" s="7">
        <f t="shared" si="5"/>
        <v>5650274.21</v>
      </c>
      <c r="L139" s="7"/>
      <c r="M139" s="7">
        <v>418447.24</v>
      </c>
      <c r="N139" s="7">
        <v>32417875.609999999</v>
      </c>
      <c r="O139" s="7">
        <v>47260535.07</v>
      </c>
      <c r="P139" s="7">
        <v>85747132.129999995</v>
      </c>
      <c r="Q139" s="9">
        <f t="shared" si="4"/>
        <v>0</v>
      </c>
    </row>
    <row r="140" spans="1:17" hidden="1">
      <c r="A140" s="3">
        <v>15276</v>
      </c>
      <c r="B140" s="4" t="s">
        <v>14</v>
      </c>
      <c r="C140" s="3" t="s">
        <v>15</v>
      </c>
      <c r="D140" s="5" t="s">
        <v>78</v>
      </c>
      <c r="E140" s="3" t="s">
        <v>19</v>
      </c>
      <c r="F140" s="5" t="s">
        <v>20</v>
      </c>
      <c r="G140" s="6"/>
      <c r="H140" s="7">
        <v>0</v>
      </c>
      <c r="I140" s="7">
        <v>0</v>
      </c>
      <c r="J140" s="7">
        <v>221006.26</v>
      </c>
      <c r="K140" s="7">
        <f t="shared" si="5"/>
        <v>221006.26</v>
      </c>
      <c r="L140" s="7"/>
      <c r="M140" s="7">
        <v>110681.01</v>
      </c>
      <c r="N140" s="7">
        <v>8508636.3200000003</v>
      </c>
      <c r="O140" s="7">
        <v>14650035.119999999</v>
      </c>
      <c r="P140" s="7">
        <v>23490358.710000001</v>
      </c>
      <c r="Q140" s="9">
        <f t="shared" si="4"/>
        <v>0</v>
      </c>
    </row>
    <row r="141" spans="1:17">
      <c r="A141" s="3">
        <v>15276</v>
      </c>
      <c r="B141" s="4" t="s">
        <v>14</v>
      </c>
      <c r="C141" s="3" t="s">
        <v>15</v>
      </c>
      <c r="D141" s="5" t="s">
        <v>78</v>
      </c>
      <c r="E141" s="3" t="s">
        <v>21</v>
      </c>
      <c r="F141" s="5" t="s">
        <v>22</v>
      </c>
      <c r="G141" s="6"/>
      <c r="H141" s="7">
        <v>0</v>
      </c>
      <c r="I141" s="7">
        <v>0</v>
      </c>
      <c r="J141" s="7">
        <v>324571.06</v>
      </c>
      <c r="K141" s="7">
        <f t="shared" si="5"/>
        <v>324571.06</v>
      </c>
      <c r="L141" s="7"/>
      <c r="M141" s="7">
        <v>162546.78</v>
      </c>
      <c r="N141" s="7">
        <v>12495832.289999999</v>
      </c>
      <c r="O141" s="7">
        <v>21515125.93</v>
      </c>
      <c r="P141" s="7">
        <v>34498076.060000002</v>
      </c>
      <c r="Q141" s="9">
        <f t="shared" si="4"/>
        <v>0</v>
      </c>
    </row>
    <row r="142" spans="1:17" hidden="1">
      <c r="A142" s="3">
        <v>15276</v>
      </c>
      <c r="B142" s="4" t="s">
        <v>14</v>
      </c>
      <c r="C142" s="3" t="s">
        <v>15</v>
      </c>
      <c r="D142" s="5" t="s">
        <v>78</v>
      </c>
      <c r="E142" s="3" t="s">
        <v>29</v>
      </c>
      <c r="F142" s="5" t="s">
        <v>30</v>
      </c>
      <c r="G142" s="6"/>
      <c r="H142" s="7">
        <v>0</v>
      </c>
      <c r="I142" s="7">
        <v>0</v>
      </c>
      <c r="J142" s="7">
        <v>352.26</v>
      </c>
      <c r="K142" s="7">
        <f t="shared" si="5"/>
        <v>352.26</v>
      </c>
      <c r="L142" s="7"/>
      <c r="M142" s="7">
        <v>176.41</v>
      </c>
      <c r="N142" s="7">
        <v>13561.78</v>
      </c>
      <c r="O142" s="7">
        <v>23350.45</v>
      </c>
      <c r="P142" s="7">
        <v>37440.9</v>
      </c>
      <c r="Q142" s="9">
        <f t="shared" si="4"/>
        <v>0</v>
      </c>
    </row>
    <row r="143" spans="1:17" hidden="1">
      <c r="A143" s="3">
        <v>15276</v>
      </c>
      <c r="B143" s="4" t="s">
        <v>14</v>
      </c>
      <c r="C143" s="3" t="s">
        <v>15</v>
      </c>
      <c r="D143" s="5" t="s">
        <v>78</v>
      </c>
      <c r="E143" s="3" t="s">
        <v>33</v>
      </c>
      <c r="F143" s="5" t="s">
        <v>34</v>
      </c>
      <c r="G143" s="6"/>
      <c r="H143" s="7">
        <v>0</v>
      </c>
      <c r="I143" s="7">
        <v>0</v>
      </c>
      <c r="J143" s="7">
        <v>2758.59</v>
      </c>
      <c r="K143" s="7">
        <f t="shared" si="5"/>
        <v>2758.59</v>
      </c>
      <c r="L143" s="7"/>
      <c r="M143" s="7">
        <v>1381.51</v>
      </c>
      <c r="N143" s="7">
        <v>106204.34</v>
      </c>
      <c r="O143" s="7">
        <v>182860.96</v>
      </c>
      <c r="P143" s="7">
        <v>293205.40000000002</v>
      </c>
      <c r="Q143" s="9">
        <f t="shared" si="4"/>
        <v>0</v>
      </c>
    </row>
    <row r="144" spans="1:17" hidden="1">
      <c r="A144" s="3">
        <v>15276</v>
      </c>
      <c r="B144" s="4" t="s">
        <v>14</v>
      </c>
      <c r="C144" s="3" t="s">
        <v>15</v>
      </c>
      <c r="D144" s="5" t="s">
        <v>78</v>
      </c>
      <c r="E144" s="3" t="s">
        <v>37</v>
      </c>
      <c r="F144" s="5" t="s">
        <v>38</v>
      </c>
      <c r="G144" s="6"/>
      <c r="H144" s="7">
        <v>0</v>
      </c>
      <c r="I144" s="7">
        <v>0</v>
      </c>
      <c r="J144" s="7">
        <v>810503.83</v>
      </c>
      <c r="K144" s="7">
        <f t="shared" si="5"/>
        <v>810503.83</v>
      </c>
      <c r="L144" s="7"/>
      <c r="M144" s="7">
        <v>405904.29</v>
      </c>
      <c r="N144" s="7">
        <v>31204014.27</v>
      </c>
      <c r="O144" s="7">
        <v>53726577.030000001</v>
      </c>
      <c r="P144" s="7">
        <v>86146999.420000002</v>
      </c>
      <c r="Q144" s="9">
        <f t="shared" si="4"/>
        <v>0</v>
      </c>
    </row>
    <row r="145" spans="1:17" hidden="1">
      <c r="A145" s="3">
        <v>15293</v>
      </c>
      <c r="B145" s="4" t="s">
        <v>14</v>
      </c>
      <c r="C145" s="3" t="s">
        <v>15</v>
      </c>
      <c r="D145" s="5" t="s">
        <v>79</v>
      </c>
      <c r="E145" s="3" t="s">
        <v>19</v>
      </c>
      <c r="F145" s="5" t="s">
        <v>20</v>
      </c>
      <c r="G145" s="6"/>
      <c r="H145" s="7">
        <v>0</v>
      </c>
      <c r="I145" s="7">
        <v>0</v>
      </c>
      <c r="J145" s="7">
        <v>2904930.32</v>
      </c>
      <c r="K145" s="7">
        <f t="shared" si="5"/>
        <v>2904930.32</v>
      </c>
      <c r="L145" s="7"/>
      <c r="M145" s="7">
        <v>149358.82999999999</v>
      </c>
      <c r="N145" s="7">
        <v>11559878.810000001</v>
      </c>
      <c r="O145" s="7">
        <v>16587057.619999999</v>
      </c>
      <c r="P145" s="7">
        <v>31201225.579999998</v>
      </c>
      <c r="Q145" s="9">
        <f t="shared" si="4"/>
        <v>0</v>
      </c>
    </row>
    <row r="146" spans="1:17" hidden="1">
      <c r="A146" s="3">
        <v>15293</v>
      </c>
      <c r="B146" s="4" t="s">
        <v>14</v>
      </c>
      <c r="C146" s="3" t="s">
        <v>15</v>
      </c>
      <c r="D146" s="5" t="s">
        <v>79</v>
      </c>
      <c r="E146" s="3" t="s">
        <v>44</v>
      </c>
      <c r="F146" s="5" t="s">
        <v>45</v>
      </c>
      <c r="G146" s="6"/>
      <c r="H146" s="7">
        <v>0</v>
      </c>
      <c r="I146" s="7">
        <v>0</v>
      </c>
      <c r="J146" s="7">
        <v>3326250.04</v>
      </c>
      <c r="K146" s="7">
        <f t="shared" si="5"/>
        <v>3326250.04</v>
      </c>
      <c r="L146" s="7"/>
      <c r="M146" s="7">
        <v>171021.25</v>
      </c>
      <c r="N146" s="7">
        <v>13236478.35</v>
      </c>
      <c r="O146" s="7">
        <v>18992779.489999998</v>
      </c>
      <c r="P146" s="7">
        <v>35726529.130000003</v>
      </c>
      <c r="Q146" s="9">
        <f t="shared" si="4"/>
        <v>0</v>
      </c>
    </row>
    <row r="147" spans="1:17" hidden="1">
      <c r="A147" s="3">
        <v>15293</v>
      </c>
      <c r="B147" s="4" t="s">
        <v>14</v>
      </c>
      <c r="C147" s="3" t="s">
        <v>15</v>
      </c>
      <c r="D147" s="5" t="s">
        <v>79</v>
      </c>
      <c r="E147" s="3" t="s">
        <v>37</v>
      </c>
      <c r="F147" s="5" t="s">
        <v>38</v>
      </c>
      <c r="G147" s="6"/>
      <c r="H147" s="7">
        <v>0</v>
      </c>
      <c r="I147" s="7">
        <v>0</v>
      </c>
      <c r="J147" s="7">
        <v>5248110.6399999997</v>
      </c>
      <c r="K147" s="7">
        <f t="shared" si="5"/>
        <v>5248110.6399999997</v>
      </c>
      <c r="L147" s="7"/>
      <c r="M147" s="7">
        <v>269834.92</v>
      </c>
      <c r="N147" s="7">
        <v>20884329.84</v>
      </c>
      <c r="O147" s="7">
        <v>29966541.02</v>
      </c>
      <c r="P147" s="7">
        <v>56368816.420000002</v>
      </c>
      <c r="Q147" s="9">
        <f t="shared" si="4"/>
        <v>0</v>
      </c>
    </row>
    <row r="148" spans="1:17" hidden="1">
      <c r="A148" s="3">
        <v>15296</v>
      </c>
      <c r="B148" s="4" t="s">
        <v>14</v>
      </c>
      <c r="C148" s="3" t="s">
        <v>15</v>
      </c>
      <c r="D148" s="5" t="s">
        <v>80</v>
      </c>
      <c r="E148" s="3" t="s">
        <v>19</v>
      </c>
      <c r="F148" s="5" t="s">
        <v>20</v>
      </c>
      <c r="G148" s="6"/>
      <c r="H148" s="7">
        <v>0</v>
      </c>
      <c r="I148" s="7">
        <v>0</v>
      </c>
      <c r="J148" s="7">
        <v>6649094.5300000003</v>
      </c>
      <c r="K148" s="7">
        <f t="shared" si="5"/>
        <v>6649094.5300000003</v>
      </c>
      <c r="L148" s="7"/>
      <c r="M148" s="7">
        <v>347498.81</v>
      </c>
      <c r="N148" s="7">
        <v>26909625.719999999</v>
      </c>
      <c r="O148" s="7">
        <v>33875984.159999996</v>
      </c>
      <c r="P148" s="7">
        <v>67782203.219999999</v>
      </c>
      <c r="Q148" s="9">
        <f t="shared" si="4"/>
        <v>0</v>
      </c>
    </row>
    <row r="149" spans="1:17">
      <c r="A149" s="3">
        <v>15296</v>
      </c>
      <c r="B149" s="4" t="s">
        <v>14</v>
      </c>
      <c r="C149" s="3" t="s">
        <v>15</v>
      </c>
      <c r="D149" s="5" t="s">
        <v>80</v>
      </c>
      <c r="E149" s="3" t="s">
        <v>21</v>
      </c>
      <c r="F149" s="5" t="s">
        <v>22</v>
      </c>
      <c r="G149" s="6"/>
      <c r="H149" s="7">
        <v>0</v>
      </c>
      <c r="I149" s="7">
        <v>0</v>
      </c>
      <c r="J149" s="7">
        <v>9840639</v>
      </c>
      <c r="K149" s="7">
        <f t="shared" si="5"/>
        <v>9840639</v>
      </c>
      <c r="L149" s="7"/>
      <c r="M149" s="7">
        <v>514297.14</v>
      </c>
      <c r="N149" s="7">
        <v>39826161.479999997</v>
      </c>
      <c r="O149" s="7">
        <v>50136350.130000003</v>
      </c>
      <c r="P149" s="7">
        <v>100317447.75</v>
      </c>
      <c r="Q149" s="9">
        <f t="shared" si="4"/>
        <v>0</v>
      </c>
    </row>
    <row r="150" spans="1:17" hidden="1">
      <c r="A150" s="3">
        <v>15296</v>
      </c>
      <c r="B150" s="4" t="s">
        <v>14</v>
      </c>
      <c r="C150" s="3" t="s">
        <v>15</v>
      </c>
      <c r="D150" s="5" t="s">
        <v>80</v>
      </c>
      <c r="E150" s="3" t="s">
        <v>25</v>
      </c>
      <c r="F150" s="5" t="s">
        <v>26</v>
      </c>
      <c r="G150" s="6"/>
      <c r="H150" s="7">
        <v>0</v>
      </c>
      <c r="I150" s="7">
        <v>0</v>
      </c>
      <c r="J150" s="7">
        <v>31600.81</v>
      </c>
      <c r="K150" s="7">
        <f t="shared" si="5"/>
        <v>31600.81</v>
      </c>
      <c r="L150" s="7"/>
      <c r="M150" s="7">
        <v>1651.54</v>
      </c>
      <c r="N150" s="7">
        <v>127891.99</v>
      </c>
      <c r="O150" s="7">
        <v>161000.63</v>
      </c>
      <c r="P150" s="7">
        <v>322144.96999999997</v>
      </c>
      <c r="Q150" s="9">
        <f t="shared" si="4"/>
        <v>0</v>
      </c>
    </row>
    <row r="151" spans="1:17" hidden="1">
      <c r="A151" s="3">
        <v>15296</v>
      </c>
      <c r="B151" s="4" t="s">
        <v>14</v>
      </c>
      <c r="C151" s="3" t="s">
        <v>15</v>
      </c>
      <c r="D151" s="5" t="s">
        <v>80</v>
      </c>
      <c r="E151" s="3" t="s">
        <v>33</v>
      </c>
      <c r="F151" s="5" t="s">
        <v>34</v>
      </c>
      <c r="G151" s="6"/>
      <c r="H151" s="7">
        <v>0</v>
      </c>
      <c r="I151" s="7">
        <v>0</v>
      </c>
      <c r="J151" s="7">
        <v>4142.66</v>
      </c>
      <c r="K151" s="7">
        <f t="shared" si="5"/>
        <v>4142.66</v>
      </c>
      <c r="L151" s="7"/>
      <c r="M151" s="7">
        <v>216.51</v>
      </c>
      <c r="N151" s="7">
        <v>16765.810000000001</v>
      </c>
      <c r="O151" s="7">
        <v>21106.13</v>
      </c>
      <c r="P151" s="7">
        <v>42231.11</v>
      </c>
      <c r="Q151" s="9">
        <f t="shared" si="4"/>
        <v>0</v>
      </c>
    </row>
    <row r="152" spans="1:17" hidden="1">
      <c r="A152" s="3">
        <v>15299</v>
      </c>
      <c r="B152" s="4" t="s">
        <v>14</v>
      </c>
      <c r="C152" s="3" t="s">
        <v>15</v>
      </c>
      <c r="D152" s="5" t="s">
        <v>81</v>
      </c>
      <c r="E152" s="3" t="s">
        <v>17</v>
      </c>
      <c r="F152" s="5" t="s">
        <v>18</v>
      </c>
      <c r="G152" s="6"/>
      <c r="H152" s="7">
        <v>0</v>
      </c>
      <c r="I152" s="7">
        <v>0</v>
      </c>
      <c r="J152" s="7">
        <v>2314830.1800000002</v>
      </c>
      <c r="K152" s="7">
        <f t="shared" si="5"/>
        <v>2314830.1800000002</v>
      </c>
      <c r="L152" s="7"/>
      <c r="M152" s="7">
        <v>142391.39000000001</v>
      </c>
      <c r="N152" s="7">
        <v>4201112.21</v>
      </c>
      <c r="O152" s="7">
        <v>8010567.7199999997</v>
      </c>
      <c r="P152" s="7">
        <v>14668901.5</v>
      </c>
      <c r="Q152" s="9">
        <f t="shared" si="4"/>
        <v>0</v>
      </c>
    </row>
    <row r="153" spans="1:17" hidden="1">
      <c r="A153" s="3">
        <v>15299</v>
      </c>
      <c r="B153" s="4" t="s">
        <v>14</v>
      </c>
      <c r="C153" s="3" t="s">
        <v>15</v>
      </c>
      <c r="D153" s="5" t="s">
        <v>81</v>
      </c>
      <c r="E153" s="3" t="s">
        <v>19</v>
      </c>
      <c r="F153" s="5" t="s">
        <v>20</v>
      </c>
      <c r="G153" s="6"/>
      <c r="H153" s="7">
        <v>0</v>
      </c>
      <c r="I153" s="7">
        <v>0</v>
      </c>
      <c r="J153" s="7">
        <v>10816012.810000001</v>
      </c>
      <c r="K153" s="7">
        <f t="shared" si="5"/>
        <v>10816012.810000001</v>
      </c>
      <c r="L153" s="7"/>
      <c r="M153" s="7">
        <v>665321.84</v>
      </c>
      <c r="N153" s="7">
        <v>19629640.18</v>
      </c>
      <c r="O153" s="7">
        <v>37429269.640000001</v>
      </c>
      <c r="P153" s="7">
        <v>68540244.469999999</v>
      </c>
      <c r="Q153" s="9">
        <f t="shared" si="4"/>
        <v>0</v>
      </c>
    </row>
    <row r="154" spans="1:17">
      <c r="A154" s="3">
        <v>15299</v>
      </c>
      <c r="B154" s="4" t="s">
        <v>14</v>
      </c>
      <c r="C154" s="3" t="s">
        <v>15</v>
      </c>
      <c r="D154" s="5" t="s">
        <v>81</v>
      </c>
      <c r="E154" s="3" t="s">
        <v>21</v>
      </c>
      <c r="F154" s="5" t="s">
        <v>22</v>
      </c>
      <c r="G154" s="6"/>
      <c r="H154" s="7">
        <v>0</v>
      </c>
      <c r="I154" s="7">
        <v>0</v>
      </c>
      <c r="J154" s="7">
        <v>20942749.489999998</v>
      </c>
      <c r="K154" s="7">
        <f t="shared" si="5"/>
        <v>20942749.489999998</v>
      </c>
      <c r="L154" s="7"/>
      <c r="M154" s="7">
        <v>1288244.44</v>
      </c>
      <c r="N154" s="7">
        <v>38008334.789999999</v>
      </c>
      <c r="O154" s="7">
        <v>72473269.920000002</v>
      </c>
      <c r="P154" s="7">
        <v>132712598.64</v>
      </c>
      <c r="Q154" s="9">
        <f t="shared" si="4"/>
        <v>0</v>
      </c>
    </row>
    <row r="155" spans="1:17" hidden="1">
      <c r="A155" s="3">
        <v>15299</v>
      </c>
      <c r="B155" s="4" t="s">
        <v>14</v>
      </c>
      <c r="C155" s="3" t="s">
        <v>15</v>
      </c>
      <c r="D155" s="5" t="s">
        <v>81</v>
      </c>
      <c r="E155" s="3" t="s">
        <v>25</v>
      </c>
      <c r="F155" s="5" t="s">
        <v>26</v>
      </c>
      <c r="G155" s="6"/>
      <c r="H155" s="7">
        <v>0</v>
      </c>
      <c r="I155" s="7">
        <v>0</v>
      </c>
      <c r="J155" s="7">
        <v>2309968.2200000002</v>
      </c>
      <c r="K155" s="7">
        <f t="shared" si="5"/>
        <v>2309968.2200000002</v>
      </c>
      <c r="L155" s="7"/>
      <c r="M155" s="7">
        <v>142092.32</v>
      </c>
      <c r="N155" s="7">
        <v>4192288.41</v>
      </c>
      <c r="O155" s="7">
        <v>7993742.7199999997</v>
      </c>
      <c r="P155" s="7">
        <v>14638091.67</v>
      </c>
      <c r="Q155" s="9">
        <f t="shared" si="4"/>
        <v>0</v>
      </c>
    </row>
    <row r="156" spans="1:17" hidden="1">
      <c r="A156" s="3">
        <v>15299</v>
      </c>
      <c r="B156" s="4" t="s">
        <v>14</v>
      </c>
      <c r="C156" s="3" t="s">
        <v>15</v>
      </c>
      <c r="D156" s="5" t="s">
        <v>81</v>
      </c>
      <c r="E156" s="3" t="s">
        <v>29</v>
      </c>
      <c r="F156" s="5" t="s">
        <v>30</v>
      </c>
      <c r="G156" s="6"/>
      <c r="H156" s="7">
        <v>0</v>
      </c>
      <c r="I156" s="7">
        <v>0</v>
      </c>
      <c r="J156" s="7">
        <v>47016.639999999999</v>
      </c>
      <c r="K156" s="7">
        <f t="shared" si="5"/>
        <v>47016.639999999999</v>
      </c>
      <c r="L156" s="7"/>
      <c r="M156" s="7">
        <v>2892.12</v>
      </c>
      <c r="N156" s="7">
        <v>85329.02</v>
      </c>
      <c r="O156" s="7">
        <v>162703.07999999999</v>
      </c>
      <c r="P156" s="7">
        <v>297940.86</v>
      </c>
      <c r="Q156" s="9">
        <f t="shared" si="4"/>
        <v>0</v>
      </c>
    </row>
    <row r="157" spans="1:17" hidden="1">
      <c r="A157" s="3">
        <v>15299</v>
      </c>
      <c r="B157" s="4" t="s">
        <v>14</v>
      </c>
      <c r="C157" s="3" t="s">
        <v>15</v>
      </c>
      <c r="D157" s="5" t="s">
        <v>81</v>
      </c>
      <c r="E157" s="3" t="s">
        <v>33</v>
      </c>
      <c r="F157" s="5" t="s">
        <v>34</v>
      </c>
      <c r="G157" s="6"/>
      <c r="H157" s="7">
        <v>0</v>
      </c>
      <c r="I157" s="7">
        <v>0</v>
      </c>
      <c r="J157" s="7">
        <v>12402.47</v>
      </c>
      <c r="K157" s="7">
        <f t="shared" si="5"/>
        <v>12402.47</v>
      </c>
      <c r="L157" s="7"/>
      <c r="M157" s="7">
        <v>762.91</v>
      </c>
      <c r="N157" s="7">
        <v>22508.86</v>
      </c>
      <c r="O157" s="7">
        <v>42919.29</v>
      </c>
      <c r="P157" s="7">
        <v>78593.53</v>
      </c>
      <c r="Q157" s="9">
        <f t="shared" si="4"/>
        <v>0</v>
      </c>
    </row>
    <row r="158" spans="1:17" hidden="1">
      <c r="A158" s="3">
        <v>15299</v>
      </c>
      <c r="B158" s="4" t="s">
        <v>14</v>
      </c>
      <c r="C158" s="3" t="s">
        <v>15</v>
      </c>
      <c r="D158" s="5" t="s">
        <v>81</v>
      </c>
      <c r="E158" s="3" t="s">
        <v>35</v>
      </c>
      <c r="F158" s="5" t="s">
        <v>36</v>
      </c>
      <c r="G158" s="6"/>
      <c r="H158" s="7">
        <v>0</v>
      </c>
      <c r="I158" s="7">
        <v>0</v>
      </c>
      <c r="J158" s="7">
        <v>20193938.879999999</v>
      </c>
      <c r="K158" s="7">
        <f t="shared" si="5"/>
        <v>20193938.879999999</v>
      </c>
      <c r="L158" s="7"/>
      <c r="M158" s="7">
        <v>1242183.1200000001</v>
      </c>
      <c r="N158" s="7">
        <v>36649342.109999999</v>
      </c>
      <c r="O158" s="7">
        <v>69881979.269999996</v>
      </c>
      <c r="P158" s="7">
        <v>127967443.38</v>
      </c>
      <c r="Q158" s="9">
        <f t="shared" si="4"/>
        <v>0</v>
      </c>
    </row>
    <row r="159" spans="1:17" hidden="1">
      <c r="A159" s="3">
        <v>15299</v>
      </c>
      <c r="B159" s="4" t="s">
        <v>14</v>
      </c>
      <c r="C159" s="3" t="s">
        <v>15</v>
      </c>
      <c r="D159" s="5" t="s">
        <v>81</v>
      </c>
      <c r="E159" s="3" t="s">
        <v>37</v>
      </c>
      <c r="F159" s="5" t="s">
        <v>38</v>
      </c>
      <c r="G159" s="6"/>
      <c r="H159" s="7">
        <v>0</v>
      </c>
      <c r="I159" s="7">
        <v>0</v>
      </c>
      <c r="J159" s="7">
        <v>20024327.309999999</v>
      </c>
      <c r="K159" s="7">
        <f t="shared" si="5"/>
        <v>20024327.309999999</v>
      </c>
      <c r="L159" s="7"/>
      <c r="M159" s="7">
        <v>1231749.8600000001</v>
      </c>
      <c r="N159" s="7">
        <v>36341519.420000002</v>
      </c>
      <c r="O159" s="7">
        <v>69295031.260000005</v>
      </c>
      <c r="P159" s="7">
        <v>126892627.84999999</v>
      </c>
      <c r="Q159" s="9">
        <f t="shared" si="4"/>
        <v>0</v>
      </c>
    </row>
    <row r="160" spans="1:17" hidden="1">
      <c r="A160" s="3">
        <v>15317</v>
      </c>
      <c r="B160" s="4" t="s">
        <v>14</v>
      </c>
      <c r="C160" s="3" t="s">
        <v>15</v>
      </c>
      <c r="D160" s="5" t="s">
        <v>82</v>
      </c>
      <c r="E160" s="3" t="s">
        <v>37</v>
      </c>
      <c r="F160" s="5" t="s">
        <v>38</v>
      </c>
      <c r="G160" s="6"/>
      <c r="H160" s="7">
        <v>0</v>
      </c>
      <c r="I160" s="7">
        <v>0</v>
      </c>
      <c r="J160" s="7">
        <v>50800</v>
      </c>
      <c r="K160" s="7">
        <f t="shared" si="5"/>
        <v>50800</v>
      </c>
      <c r="L160" s="7"/>
      <c r="M160" s="7">
        <v>323270</v>
      </c>
      <c r="N160" s="7">
        <v>24715296</v>
      </c>
      <c r="O160" s="7">
        <v>53447615.219999999</v>
      </c>
      <c r="P160" s="7">
        <v>78536981.219999999</v>
      </c>
      <c r="Q160" s="9">
        <f t="shared" si="4"/>
        <v>0</v>
      </c>
    </row>
    <row r="161" spans="1:17" hidden="1">
      <c r="A161" s="3">
        <v>15322</v>
      </c>
      <c r="B161" s="4" t="s">
        <v>14</v>
      </c>
      <c r="C161" s="3" t="s">
        <v>15</v>
      </c>
      <c r="D161" s="5" t="s">
        <v>83</v>
      </c>
      <c r="E161" s="3" t="s">
        <v>17</v>
      </c>
      <c r="F161" s="5" t="s">
        <v>18</v>
      </c>
      <c r="G161" s="6"/>
      <c r="H161" s="7">
        <v>0</v>
      </c>
      <c r="I161" s="7">
        <v>0</v>
      </c>
      <c r="J161" s="7">
        <v>9853760.5299999993</v>
      </c>
      <c r="K161" s="7">
        <f t="shared" si="5"/>
        <v>9853760.5299999993</v>
      </c>
      <c r="L161" s="7"/>
      <c r="M161" s="7">
        <v>973454.91</v>
      </c>
      <c r="N161" s="7">
        <v>20864830.829999998</v>
      </c>
      <c r="O161" s="7">
        <v>27293636.18</v>
      </c>
      <c r="P161" s="7">
        <v>58985682.450000003</v>
      </c>
      <c r="Q161" s="9">
        <f t="shared" si="4"/>
        <v>0</v>
      </c>
    </row>
    <row r="162" spans="1:17" hidden="1">
      <c r="A162" s="3">
        <v>15322</v>
      </c>
      <c r="B162" s="4" t="s">
        <v>14</v>
      </c>
      <c r="C162" s="3" t="s">
        <v>15</v>
      </c>
      <c r="D162" s="5" t="s">
        <v>83</v>
      </c>
      <c r="E162" s="3" t="s">
        <v>19</v>
      </c>
      <c r="F162" s="5" t="s">
        <v>20</v>
      </c>
      <c r="G162" s="6"/>
      <c r="H162" s="7">
        <v>0</v>
      </c>
      <c r="I162" s="7">
        <v>0</v>
      </c>
      <c r="J162" s="7">
        <v>11448271.23</v>
      </c>
      <c r="K162" s="7">
        <f t="shared" si="5"/>
        <v>11448271.23</v>
      </c>
      <c r="L162" s="7"/>
      <c r="M162" s="7">
        <v>1130976.93</v>
      </c>
      <c r="N162" s="7">
        <v>24241125.16</v>
      </c>
      <c r="O162" s="7">
        <v>31710223.59</v>
      </c>
      <c r="P162" s="7">
        <v>68530596.909999996</v>
      </c>
      <c r="Q162" s="9">
        <f t="shared" si="4"/>
        <v>0</v>
      </c>
    </row>
    <row r="163" spans="1:17">
      <c r="A163" s="3">
        <v>15322</v>
      </c>
      <c r="B163" s="4" t="s">
        <v>14</v>
      </c>
      <c r="C163" s="3" t="s">
        <v>15</v>
      </c>
      <c r="D163" s="5" t="s">
        <v>83</v>
      </c>
      <c r="E163" s="3" t="s">
        <v>21</v>
      </c>
      <c r="F163" s="5" t="s">
        <v>22</v>
      </c>
      <c r="G163" s="6"/>
      <c r="H163" s="7">
        <v>0</v>
      </c>
      <c r="I163" s="7">
        <v>0</v>
      </c>
      <c r="J163" s="7">
        <v>12806986.640000001</v>
      </c>
      <c r="K163" s="7">
        <f t="shared" si="5"/>
        <v>12806986.640000001</v>
      </c>
      <c r="L163" s="7"/>
      <c r="M163" s="7">
        <v>1265204.69</v>
      </c>
      <c r="N163" s="7">
        <v>27118135.140000001</v>
      </c>
      <c r="O163" s="7">
        <v>35473688.770000003</v>
      </c>
      <c r="P163" s="7">
        <v>76664015.239999995</v>
      </c>
      <c r="Q163" s="9">
        <f t="shared" si="4"/>
        <v>0</v>
      </c>
    </row>
    <row r="164" spans="1:17" hidden="1">
      <c r="A164" s="3">
        <v>15322</v>
      </c>
      <c r="B164" s="4" t="s">
        <v>14</v>
      </c>
      <c r="C164" s="3" t="s">
        <v>15</v>
      </c>
      <c r="D164" s="5" t="s">
        <v>83</v>
      </c>
      <c r="E164" s="3" t="s">
        <v>25</v>
      </c>
      <c r="F164" s="5" t="s">
        <v>26</v>
      </c>
      <c r="G164" s="6"/>
      <c r="H164" s="7">
        <v>0</v>
      </c>
      <c r="I164" s="7">
        <v>0</v>
      </c>
      <c r="J164" s="7">
        <v>183911.78</v>
      </c>
      <c r="K164" s="7">
        <f t="shared" si="5"/>
        <v>183911.78</v>
      </c>
      <c r="L164" s="7"/>
      <c r="M164" s="7">
        <v>18168.68</v>
      </c>
      <c r="N164" s="7">
        <v>389423.73</v>
      </c>
      <c r="O164" s="7">
        <v>509411.72</v>
      </c>
      <c r="P164" s="7">
        <v>1100915.9099999999</v>
      </c>
      <c r="Q164" s="9">
        <f t="shared" si="4"/>
        <v>0</v>
      </c>
    </row>
    <row r="165" spans="1:17" hidden="1">
      <c r="A165" s="3">
        <v>15322</v>
      </c>
      <c r="B165" s="4" t="s">
        <v>14</v>
      </c>
      <c r="C165" s="3" t="s">
        <v>15</v>
      </c>
      <c r="D165" s="5" t="s">
        <v>83</v>
      </c>
      <c r="E165" s="3" t="s">
        <v>29</v>
      </c>
      <c r="F165" s="5" t="s">
        <v>30</v>
      </c>
      <c r="G165" s="6"/>
      <c r="H165" s="7">
        <v>0</v>
      </c>
      <c r="I165" s="7">
        <v>0</v>
      </c>
      <c r="J165" s="7">
        <v>17949.7</v>
      </c>
      <c r="K165" s="7">
        <f t="shared" si="5"/>
        <v>17949.7</v>
      </c>
      <c r="L165" s="7"/>
      <c r="M165" s="7">
        <v>1773.25</v>
      </c>
      <c r="N165" s="7">
        <v>38007.550000000003</v>
      </c>
      <c r="O165" s="7">
        <v>49718.31</v>
      </c>
      <c r="P165" s="7">
        <v>107448.81</v>
      </c>
      <c r="Q165" s="9">
        <f t="shared" si="4"/>
        <v>0</v>
      </c>
    </row>
    <row r="166" spans="1:17" hidden="1">
      <c r="A166" s="3">
        <v>15322</v>
      </c>
      <c r="B166" s="4" t="s">
        <v>14</v>
      </c>
      <c r="C166" s="3" t="s">
        <v>15</v>
      </c>
      <c r="D166" s="5" t="s">
        <v>83</v>
      </c>
      <c r="E166" s="3" t="s">
        <v>33</v>
      </c>
      <c r="F166" s="5" t="s">
        <v>34</v>
      </c>
      <c r="G166" s="6"/>
      <c r="H166" s="7">
        <v>0</v>
      </c>
      <c r="I166" s="7">
        <v>0</v>
      </c>
      <c r="J166" s="7">
        <v>62609.32</v>
      </c>
      <c r="K166" s="7">
        <f t="shared" si="5"/>
        <v>62609.32</v>
      </c>
      <c r="L166" s="7"/>
      <c r="M166" s="7">
        <v>6185.19</v>
      </c>
      <c r="N166" s="7">
        <v>132572.01999999999</v>
      </c>
      <c r="O166" s="7">
        <v>173419.68</v>
      </c>
      <c r="P166" s="7">
        <v>374786.21</v>
      </c>
      <c r="Q166" s="9">
        <f t="shared" si="4"/>
        <v>0</v>
      </c>
    </row>
    <row r="167" spans="1:17" hidden="1">
      <c r="A167" s="3">
        <v>15322</v>
      </c>
      <c r="B167" s="4" t="s">
        <v>14</v>
      </c>
      <c r="C167" s="3" t="s">
        <v>15</v>
      </c>
      <c r="D167" s="5" t="s">
        <v>83</v>
      </c>
      <c r="E167" s="3" t="s">
        <v>35</v>
      </c>
      <c r="F167" s="5" t="s">
        <v>36</v>
      </c>
      <c r="G167" s="6"/>
      <c r="H167" s="7">
        <v>0</v>
      </c>
      <c r="I167" s="7">
        <v>0</v>
      </c>
      <c r="J167" s="7">
        <v>11691477.800000001</v>
      </c>
      <c r="K167" s="7">
        <f t="shared" si="5"/>
        <v>11691477.800000001</v>
      </c>
      <c r="L167" s="7"/>
      <c r="M167" s="7">
        <v>1155003.3500000001</v>
      </c>
      <c r="N167" s="7">
        <v>24756102.57</v>
      </c>
      <c r="O167" s="7">
        <v>32383874.190000001</v>
      </c>
      <c r="P167" s="7">
        <v>69986457.909999996</v>
      </c>
      <c r="Q167" s="9">
        <f t="shared" si="4"/>
        <v>0</v>
      </c>
    </row>
    <row r="168" spans="1:17" hidden="1">
      <c r="A168" s="3">
        <v>15325</v>
      </c>
      <c r="B168" s="4" t="s">
        <v>14</v>
      </c>
      <c r="C168" s="3" t="s">
        <v>15</v>
      </c>
      <c r="D168" s="5" t="s">
        <v>84</v>
      </c>
      <c r="E168" s="3" t="s">
        <v>17</v>
      </c>
      <c r="F168" s="5" t="s">
        <v>18</v>
      </c>
      <c r="G168" s="6"/>
      <c r="H168" s="7">
        <v>0</v>
      </c>
      <c r="I168" s="7">
        <v>0</v>
      </c>
      <c r="J168" s="7">
        <v>0</v>
      </c>
      <c r="K168" s="7">
        <f t="shared" si="5"/>
        <v>0</v>
      </c>
      <c r="L168" s="7"/>
      <c r="M168" s="7">
        <v>190371.59</v>
      </c>
      <c r="N168" s="7">
        <v>14192614.789999999</v>
      </c>
      <c r="O168" s="7">
        <v>35514820.689999998</v>
      </c>
      <c r="P168" s="7">
        <v>49897807.07</v>
      </c>
      <c r="Q168" s="9">
        <f t="shared" si="4"/>
        <v>0</v>
      </c>
    </row>
    <row r="169" spans="1:17" hidden="1">
      <c r="A169" s="3">
        <v>15325</v>
      </c>
      <c r="B169" s="4" t="s">
        <v>14</v>
      </c>
      <c r="C169" s="3" t="s">
        <v>15</v>
      </c>
      <c r="D169" s="5" t="s">
        <v>84</v>
      </c>
      <c r="E169" s="3" t="s">
        <v>19</v>
      </c>
      <c r="F169" s="5" t="s">
        <v>20</v>
      </c>
      <c r="G169" s="6"/>
      <c r="H169" s="7">
        <v>0</v>
      </c>
      <c r="I169" s="7">
        <v>0</v>
      </c>
      <c r="J169" s="7">
        <v>0</v>
      </c>
      <c r="K169" s="7">
        <f t="shared" si="5"/>
        <v>0</v>
      </c>
      <c r="L169" s="7"/>
      <c r="M169" s="7">
        <v>91765.18</v>
      </c>
      <c r="N169" s="7">
        <v>6841293.3099999996</v>
      </c>
      <c r="O169" s="7">
        <v>17119277.079999998</v>
      </c>
      <c r="P169" s="7">
        <v>24052335.57</v>
      </c>
      <c r="Q169" s="9">
        <f t="shared" si="4"/>
        <v>0</v>
      </c>
    </row>
    <row r="170" spans="1:17" hidden="1">
      <c r="A170" s="3">
        <v>15325</v>
      </c>
      <c r="B170" s="4" t="s">
        <v>14</v>
      </c>
      <c r="C170" s="3" t="s">
        <v>15</v>
      </c>
      <c r="D170" s="5" t="s">
        <v>84</v>
      </c>
      <c r="E170" s="3" t="s">
        <v>21</v>
      </c>
      <c r="F170" s="5" t="s">
        <v>22</v>
      </c>
      <c r="G170" s="6"/>
      <c r="H170" s="7">
        <v>0</v>
      </c>
      <c r="I170" s="7">
        <v>0</v>
      </c>
      <c r="J170" s="7">
        <v>0</v>
      </c>
      <c r="K170" s="7">
        <f t="shared" si="5"/>
        <v>0</v>
      </c>
      <c r="L170" s="7"/>
      <c r="M170" s="7">
        <v>5457.5</v>
      </c>
      <c r="N170" s="7">
        <v>406868.66</v>
      </c>
      <c r="O170" s="7">
        <v>1018125.81</v>
      </c>
      <c r="P170" s="7">
        <v>1430451.97</v>
      </c>
      <c r="Q170" s="9">
        <f t="shared" si="4"/>
        <v>0</v>
      </c>
    </row>
    <row r="171" spans="1:17" hidden="1">
      <c r="A171" s="3">
        <v>15325</v>
      </c>
      <c r="B171" s="4" t="s">
        <v>14</v>
      </c>
      <c r="C171" s="3" t="s">
        <v>15</v>
      </c>
      <c r="D171" s="5" t="s">
        <v>84</v>
      </c>
      <c r="E171" s="3" t="s">
        <v>25</v>
      </c>
      <c r="F171" s="5" t="s">
        <v>26</v>
      </c>
      <c r="G171" s="6"/>
      <c r="H171" s="7">
        <v>0</v>
      </c>
      <c r="I171" s="7">
        <v>0</v>
      </c>
      <c r="J171" s="7">
        <v>0</v>
      </c>
      <c r="K171" s="7">
        <f t="shared" si="5"/>
        <v>0</v>
      </c>
      <c r="L171" s="7"/>
      <c r="M171" s="7">
        <v>989.87</v>
      </c>
      <c r="N171" s="7">
        <v>73797.259999999995</v>
      </c>
      <c r="O171" s="7">
        <v>184666.21</v>
      </c>
      <c r="P171" s="7">
        <v>259453.34</v>
      </c>
      <c r="Q171" s="9">
        <f t="shared" si="4"/>
        <v>0</v>
      </c>
    </row>
    <row r="172" spans="1:17" hidden="1">
      <c r="A172" s="3">
        <v>15325</v>
      </c>
      <c r="B172" s="4" t="s">
        <v>14</v>
      </c>
      <c r="C172" s="3" t="s">
        <v>15</v>
      </c>
      <c r="D172" s="5" t="s">
        <v>84</v>
      </c>
      <c r="E172" s="3" t="s">
        <v>33</v>
      </c>
      <c r="F172" s="5" t="s">
        <v>34</v>
      </c>
      <c r="G172" s="6"/>
      <c r="H172" s="7">
        <v>0</v>
      </c>
      <c r="I172" s="7">
        <v>0</v>
      </c>
      <c r="J172" s="7">
        <v>0</v>
      </c>
      <c r="K172" s="7">
        <f t="shared" si="5"/>
        <v>0</v>
      </c>
      <c r="L172" s="7"/>
      <c r="M172" s="7">
        <v>175.3</v>
      </c>
      <c r="N172" s="7">
        <v>13068.99</v>
      </c>
      <c r="O172" s="7">
        <v>32703.11</v>
      </c>
      <c r="P172" s="7">
        <v>45947.4</v>
      </c>
      <c r="Q172" s="9">
        <f t="shared" si="4"/>
        <v>0</v>
      </c>
    </row>
    <row r="173" spans="1:17" hidden="1">
      <c r="A173" s="3">
        <v>15325</v>
      </c>
      <c r="B173" s="4" t="s">
        <v>14</v>
      </c>
      <c r="C173" s="3" t="s">
        <v>15</v>
      </c>
      <c r="D173" s="5" t="s">
        <v>84</v>
      </c>
      <c r="E173" s="3" t="s">
        <v>35</v>
      </c>
      <c r="F173" s="5" t="s">
        <v>36</v>
      </c>
      <c r="G173" s="6"/>
      <c r="H173" s="7">
        <v>0</v>
      </c>
      <c r="I173" s="7">
        <v>0</v>
      </c>
      <c r="J173" s="7">
        <v>0</v>
      </c>
      <c r="K173" s="7">
        <f t="shared" si="5"/>
        <v>0</v>
      </c>
      <c r="L173" s="7"/>
      <c r="M173" s="7">
        <v>207935.55</v>
      </c>
      <c r="N173" s="7">
        <v>15502044.82</v>
      </c>
      <c r="O173" s="7">
        <v>38791466.609999999</v>
      </c>
      <c r="P173" s="7">
        <v>54501446.979999997</v>
      </c>
      <c r="Q173" s="9">
        <f t="shared" si="4"/>
        <v>0</v>
      </c>
    </row>
    <row r="174" spans="1:17" hidden="1">
      <c r="A174" s="3">
        <v>15325</v>
      </c>
      <c r="B174" s="4" t="s">
        <v>14</v>
      </c>
      <c r="C174" s="3" t="s">
        <v>15</v>
      </c>
      <c r="D174" s="5" t="s">
        <v>84</v>
      </c>
      <c r="E174" s="3" t="s">
        <v>37</v>
      </c>
      <c r="F174" s="5" t="s">
        <v>38</v>
      </c>
      <c r="G174" s="6"/>
      <c r="H174" s="7">
        <v>0</v>
      </c>
      <c r="I174" s="7">
        <v>0</v>
      </c>
      <c r="J174" s="7">
        <v>0</v>
      </c>
      <c r="K174" s="7">
        <f t="shared" si="5"/>
        <v>0</v>
      </c>
      <c r="L174" s="7"/>
      <c r="M174" s="7">
        <v>202634.01</v>
      </c>
      <c r="N174" s="7">
        <v>15106804.17</v>
      </c>
      <c r="O174" s="7">
        <v>37802438.049999997</v>
      </c>
      <c r="P174" s="7">
        <v>53111876.229999997</v>
      </c>
      <c r="Q174" s="9">
        <f t="shared" si="4"/>
        <v>0</v>
      </c>
    </row>
    <row r="175" spans="1:17" hidden="1">
      <c r="A175" s="3">
        <v>15332</v>
      </c>
      <c r="B175" s="4" t="s">
        <v>14</v>
      </c>
      <c r="C175" s="3" t="s">
        <v>15</v>
      </c>
      <c r="D175" s="5" t="s">
        <v>85</v>
      </c>
      <c r="E175" s="3" t="s">
        <v>68</v>
      </c>
      <c r="F175" s="5" t="s">
        <v>69</v>
      </c>
      <c r="G175" s="6"/>
      <c r="H175" s="7">
        <v>0</v>
      </c>
      <c r="I175" s="7">
        <v>0</v>
      </c>
      <c r="J175" s="7">
        <v>0</v>
      </c>
      <c r="K175" s="7">
        <f t="shared" si="5"/>
        <v>0</v>
      </c>
      <c r="L175" s="7"/>
      <c r="M175" s="7">
        <v>151962.03</v>
      </c>
      <c r="N175" s="7">
        <v>10681718.4</v>
      </c>
      <c r="O175" s="7">
        <v>28741161.059999999</v>
      </c>
      <c r="P175" s="7">
        <v>39574841.490000002</v>
      </c>
      <c r="Q175" s="9">
        <f t="shared" si="4"/>
        <v>0</v>
      </c>
    </row>
    <row r="176" spans="1:17" hidden="1">
      <c r="A176" s="3">
        <v>15332</v>
      </c>
      <c r="B176" s="4" t="s">
        <v>14</v>
      </c>
      <c r="C176" s="3" t="s">
        <v>15</v>
      </c>
      <c r="D176" s="5" t="s">
        <v>85</v>
      </c>
      <c r="E176" s="3" t="s">
        <v>25</v>
      </c>
      <c r="F176" s="5" t="s">
        <v>26</v>
      </c>
      <c r="G176" s="6"/>
      <c r="H176" s="7">
        <v>0</v>
      </c>
      <c r="I176" s="7">
        <v>0</v>
      </c>
      <c r="J176" s="7">
        <v>0</v>
      </c>
      <c r="K176" s="7">
        <f t="shared" si="5"/>
        <v>0</v>
      </c>
      <c r="L176" s="7"/>
      <c r="M176" s="7">
        <v>3230.58</v>
      </c>
      <c r="N176" s="7">
        <v>227083.98</v>
      </c>
      <c r="O176" s="7">
        <v>611011.92000000004</v>
      </c>
      <c r="P176" s="7">
        <v>841326.48</v>
      </c>
      <c r="Q176" s="9">
        <f t="shared" si="4"/>
        <v>0</v>
      </c>
    </row>
    <row r="177" spans="1:17" hidden="1">
      <c r="A177" s="3">
        <v>15332</v>
      </c>
      <c r="B177" s="4" t="s">
        <v>14</v>
      </c>
      <c r="C177" s="3" t="s">
        <v>15</v>
      </c>
      <c r="D177" s="5" t="s">
        <v>85</v>
      </c>
      <c r="E177" s="3" t="s">
        <v>37</v>
      </c>
      <c r="F177" s="5" t="s">
        <v>38</v>
      </c>
      <c r="G177" s="6"/>
      <c r="H177" s="7">
        <v>0</v>
      </c>
      <c r="I177" s="7">
        <v>0</v>
      </c>
      <c r="J177" s="7">
        <v>0</v>
      </c>
      <c r="K177" s="7">
        <f t="shared" si="5"/>
        <v>0</v>
      </c>
      <c r="L177" s="7"/>
      <c r="M177" s="7">
        <v>587126.39</v>
      </c>
      <c r="N177" s="7">
        <v>41270302.619999997</v>
      </c>
      <c r="O177" s="7">
        <v>111045467.7</v>
      </c>
      <c r="P177" s="7">
        <v>152902896.71000001</v>
      </c>
      <c r="Q177" s="9">
        <f t="shared" si="4"/>
        <v>0</v>
      </c>
    </row>
    <row r="178" spans="1:17" hidden="1">
      <c r="A178" s="3">
        <v>15362</v>
      </c>
      <c r="B178" s="4" t="s">
        <v>14</v>
      </c>
      <c r="C178" s="3" t="s">
        <v>15</v>
      </c>
      <c r="D178" s="5" t="s">
        <v>86</v>
      </c>
      <c r="E178" s="3" t="s">
        <v>19</v>
      </c>
      <c r="F178" s="5" t="s">
        <v>20</v>
      </c>
      <c r="G178" s="6"/>
      <c r="H178" s="7">
        <v>0</v>
      </c>
      <c r="I178" s="7">
        <v>0</v>
      </c>
      <c r="J178" s="7">
        <v>711902.25</v>
      </c>
      <c r="K178" s="7">
        <f t="shared" si="5"/>
        <v>711902.25</v>
      </c>
      <c r="L178" s="7"/>
      <c r="M178" s="7">
        <v>90780.13</v>
      </c>
      <c r="N178" s="7">
        <v>7007313.46</v>
      </c>
      <c r="O178" s="7">
        <v>7594646.9699999997</v>
      </c>
      <c r="P178" s="7">
        <v>15404642.810000001</v>
      </c>
      <c r="Q178" s="9">
        <f t="shared" si="4"/>
        <v>0</v>
      </c>
    </row>
    <row r="179" spans="1:17">
      <c r="A179" s="3">
        <v>15362</v>
      </c>
      <c r="B179" s="4" t="s">
        <v>14</v>
      </c>
      <c r="C179" s="3" t="s">
        <v>15</v>
      </c>
      <c r="D179" s="5" t="s">
        <v>86</v>
      </c>
      <c r="E179" s="3" t="s">
        <v>21</v>
      </c>
      <c r="F179" s="5" t="s">
        <v>22</v>
      </c>
      <c r="G179" s="6"/>
      <c r="H179" s="7">
        <v>0</v>
      </c>
      <c r="I179" s="7">
        <v>0</v>
      </c>
      <c r="J179" s="7">
        <v>1881294.19</v>
      </c>
      <c r="K179" s="7">
        <f t="shared" si="5"/>
        <v>1881294.19</v>
      </c>
      <c r="L179" s="7"/>
      <c r="M179" s="7">
        <v>239898.31</v>
      </c>
      <c r="N179" s="7">
        <v>18517736.449999999</v>
      </c>
      <c r="O179" s="7">
        <v>20069841.57</v>
      </c>
      <c r="P179" s="7">
        <v>40708770.520000003</v>
      </c>
      <c r="Q179" s="9">
        <f t="shared" si="4"/>
        <v>0</v>
      </c>
    </row>
    <row r="180" spans="1:17" hidden="1">
      <c r="A180" s="3">
        <v>15362</v>
      </c>
      <c r="B180" s="4" t="s">
        <v>14</v>
      </c>
      <c r="C180" s="3" t="s">
        <v>15</v>
      </c>
      <c r="D180" s="5" t="s">
        <v>86</v>
      </c>
      <c r="E180" s="3" t="s">
        <v>33</v>
      </c>
      <c r="F180" s="5" t="s">
        <v>34</v>
      </c>
      <c r="G180" s="6"/>
      <c r="H180" s="7">
        <v>0</v>
      </c>
      <c r="I180" s="7">
        <v>0</v>
      </c>
      <c r="J180" s="7">
        <v>4317.5600000000004</v>
      </c>
      <c r="K180" s="7">
        <f t="shared" si="5"/>
        <v>4317.5600000000004</v>
      </c>
      <c r="L180" s="7"/>
      <c r="M180" s="7">
        <v>550.55999999999995</v>
      </c>
      <c r="N180" s="7">
        <v>42498.09</v>
      </c>
      <c r="O180" s="7">
        <v>46060.17</v>
      </c>
      <c r="P180" s="7">
        <v>93426.38</v>
      </c>
      <c r="Q180" s="9">
        <f t="shared" si="4"/>
        <v>0</v>
      </c>
    </row>
    <row r="181" spans="1:17" hidden="1">
      <c r="A181" s="3">
        <v>15367</v>
      </c>
      <c r="B181" s="4" t="s">
        <v>14</v>
      </c>
      <c r="C181" s="3" t="s">
        <v>15</v>
      </c>
      <c r="D181" s="5" t="s">
        <v>87</v>
      </c>
      <c r="E181" s="3" t="s">
        <v>17</v>
      </c>
      <c r="F181" s="5" t="s">
        <v>18</v>
      </c>
      <c r="G181" s="6"/>
      <c r="H181" s="7">
        <v>0</v>
      </c>
      <c r="I181" s="7">
        <v>0</v>
      </c>
      <c r="J181" s="7">
        <v>7822925.3300000001</v>
      </c>
      <c r="K181" s="7">
        <f t="shared" si="5"/>
        <v>7822925.3300000001</v>
      </c>
      <c r="L181" s="7"/>
      <c r="M181" s="7">
        <v>477442.39</v>
      </c>
      <c r="N181" s="7">
        <v>36838128.469999999</v>
      </c>
      <c r="O181" s="7">
        <v>52836948.829999998</v>
      </c>
      <c r="P181" s="7">
        <v>97975445.019999996</v>
      </c>
      <c r="Q181" s="9">
        <f t="shared" si="4"/>
        <v>0</v>
      </c>
    </row>
    <row r="182" spans="1:17" hidden="1">
      <c r="A182" s="3">
        <v>15367</v>
      </c>
      <c r="B182" s="4" t="s">
        <v>14</v>
      </c>
      <c r="C182" s="3" t="s">
        <v>15</v>
      </c>
      <c r="D182" s="5" t="s">
        <v>87</v>
      </c>
      <c r="E182" s="3" t="s">
        <v>19</v>
      </c>
      <c r="F182" s="5" t="s">
        <v>20</v>
      </c>
      <c r="G182" s="6"/>
      <c r="H182" s="7">
        <v>0</v>
      </c>
      <c r="I182" s="7">
        <v>0</v>
      </c>
      <c r="J182" s="7">
        <v>9887905.9600000009</v>
      </c>
      <c r="K182" s="7">
        <f t="shared" si="5"/>
        <v>9887905.9600000009</v>
      </c>
      <c r="L182" s="7"/>
      <c r="M182" s="7">
        <v>603470.6</v>
      </c>
      <c r="N182" s="7">
        <v>46562115.149999999</v>
      </c>
      <c r="O182" s="7">
        <v>66784068.520000003</v>
      </c>
      <c r="P182" s="7">
        <v>123837560.23</v>
      </c>
      <c r="Q182" s="9">
        <f t="shared" si="4"/>
        <v>0</v>
      </c>
    </row>
    <row r="183" spans="1:17">
      <c r="A183" s="3">
        <v>15367</v>
      </c>
      <c r="B183" s="4" t="s">
        <v>14</v>
      </c>
      <c r="C183" s="3" t="s">
        <v>15</v>
      </c>
      <c r="D183" s="5" t="s">
        <v>87</v>
      </c>
      <c r="E183" s="3" t="s">
        <v>21</v>
      </c>
      <c r="F183" s="5" t="s">
        <v>22</v>
      </c>
      <c r="G183" s="6"/>
      <c r="H183" s="7">
        <v>0</v>
      </c>
      <c r="I183" s="7">
        <v>0</v>
      </c>
      <c r="J183" s="7">
        <v>3324985.29</v>
      </c>
      <c r="K183" s="7">
        <f t="shared" si="5"/>
        <v>3324985.29</v>
      </c>
      <c r="L183" s="7"/>
      <c r="M183" s="7">
        <v>202927.79</v>
      </c>
      <c r="N183" s="7">
        <v>15657344.289999999</v>
      </c>
      <c r="O183" s="7">
        <v>22457337.91</v>
      </c>
      <c r="P183" s="7">
        <v>41642595.280000001</v>
      </c>
      <c r="Q183" s="9">
        <f t="shared" si="4"/>
        <v>0</v>
      </c>
    </row>
    <row r="184" spans="1:17" hidden="1">
      <c r="A184" s="3">
        <v>15367</v>
      </c>
      <c r="B184" s="4" t="s">
        <v>14</v>
      </c>
      <c r="C184" s="3" t="s">
        <v>15</v>
      </c>
      <c r="D184" s="5" t="s">
        <v>87</v>
      </c>
      <c r="E184" s="3" t="s">
        <v>33</v>
      </c>
      <c r="F184" s="5" t="s">
        <v>34</v>
      </c>
      <c r="G184" s="6"/>
      <c r="H184" s="7">
        <v>0</v>
      </c>
      <c r="I184" s="7">
        <v>0</v>
      </c>
      <c r="J184" s="7">
        <v>12587.42</v>
      </c>
      <c r="K184" s="7">
        <f t="shared" si="5"/>
        <v>12587.42</v>
      </c>
      <c r="L184" s="7"/>
      <c r="M184" s="7">
        <v>768.22</v>
      </c>
      <c r="N184" s="7">
        <v>59274.09</v>
      </c>
      <c r="O184" s="7">
        <v>85016.86</v>
      </c>
      <c r="P184" s="7">
        <v>157646.59</v>
      </c>
      <c r="Q184" s="9">
        <f t="shared" si="4"/>
        <v>0</v>
      </c>
    </row>
    <row r="185" spans="1:17" hidden="1">
      <c r="A185" s="3">
        <v>15368</v>
      </c>
      <c r="B185" s="4" t="s">
        <v>14</v>
      </c>
      <c r="C185" s="3" t="s">
        <v>15</v>
      </c>
      <c r="D185" s="5" t="s">
        <v>88</v>
      </c>
      <c r="E185" s="3" t="s">
        <v>19</v>
      </c>
      <c r="F185" s="5" t="s">
        <v>20</v>
      </c>
      <c r="G185" s="6"/>
      <c r="H185" s="7">
        <v>0</v>
      </c>
      <c r="I185" s="7">
        <v>0</v>
      </c>
      <c r="J185" s="7">
        <v>1956152.56</v>
      </c>
      <c r="K185" s="7">
        <f t="shared" si="5"/>
        <v>1956152.56</v>
      </c>
      <c r="L185" s="7"/>
      <c r="M185" s="7">
        <v>264171.56</v>
      </c>
      <c r="N185" s="7">
        <v>20388272.649999999</v>
      </c>
      <c r="O185" s="7">
        <v>29300223.260000002</v>
      </c>
      <c r="P185" s="7">
        <v>51908820.030000001</v>
      </c>
      <c r="Q185" s="9">
        <f t="shared" si="4"/>
        <v>0</v>
      </c>
    </row>
    <row r="186" spans="1:17">
      <c r="A186" s="3">
        <v>15368</v>
      </c>
      <c r="B186" s="4" t="s">
        <v>14</v>
      </c>
      <c r="C186" s="3" t="s">
        <v>15</v>
      </c>
      <c r="D186" s="5" t="s">
        <v>88</v>
      </c>
      <c r="E186" s="3" t="s">
        <v>21</v>
      </c>
      <c r="F186" s="5" t="s">
        <v>22</v>
      </c>
      <c r="G186" s="6"/>
      <c r="H186" s="7">
        <v>0</v>
      </c>
      <c r="I186" s="7">
        <v>0</v>
      </c>
      <c r="J186" s="7">
        <v>2065733.15</v>
      </c>
      <c r="K186" s="7">
        <f t="shared" si="5"/>
        <v>2065733.15</v>
      </c>
      <c r="L186" s="7"/>
      <c r="M186" s="7">
        <v>278970.03999999998</v>
      </c>
      <c r="N186" s="7">
        <v>21530391.640000001</v>
      </c>
      <c r="O186" s="7">
        <v>30941575.719999999</v>
      </c>
      <c r="P186" s="7">
        <v>54816670.549999997</v>
      </c>
      <c r="Q186" s="9">
        <f t="shared" si="4"/>
        <v>0</v>
      </c>
    </row>
    <row r="187" spans="1:17" hidden="1">
      <c r="A187" s="3">
        <v>15368</v>
      </c>
      <c r="B187" s="4" t="s">
        <v>14</v>
      </c>
      <c r="C187" s="3" t="s">
        <v>15</v>
      </c>
      <c r="D187" s="5" t="s">
        <v>88</v>
      </c>
      <c r="E187" s="3" t="s">
        <v>25</v>
      </c>
      <c r="F187" s="5" t="s">
        <v>26</v>
      </c>
      <c r="G187" s="6"/>
      <c r="H187" s="7">
        <v>0</v>
      </c>
      <c r="I187" s="7">
        <v>0</v>
      </c>
      <c r="J187" s="7">
        <v>12653.63</v>
      </c>
      <c r="K187" s="7">
        <f t="shared" si="5"/>
        <v>12653.63</v>
      </c>
      <c r="L187" s="7"/>
      <c r="M187" s="7">
        <v>1708.83</v>
      </c>
      <c r="N187" s="7">
        <v>131884.20000000001</v>
      </c>
      <c r="O187" s="7">
        <v>189532.32</v>
      </c>
      <c r="P187" s="7">
        <v>335778.98</v>
      </c>
      <c r="Q187" s="9">
        <f t="shared" si="4"/>
        <v>0</v>
      </c>
    </row>
    <row r="188" spans="1:17" hidden="1">
      <c r="A188" s="3">
        <v>15368</v>
      </c>
      <c r="B188" s="4" t="s">
        <v>14</v>
      </c>
      <c r="C188" s="3" t="s">
        <v>15</v>
      </c>
      <c r="D188" s="5" t="s">
        <v>88</v>
      </c>
      <c r="E188" s="3" t="s">
        <v>33</v>
      </c>
      <c r="F188" s="5" t="s">
        <v>34</v>
      </c>
      <c r="G188" s="6"/>
      <c r="H188" s="7">
        <v>0</v>
      </c>
      <c r="I188" s="7">
        <v>0</v>
      </c>
      <c r="J188" s="7">
        <v>8241.09</v>
      </c>
      <c r="K188" s="7">
        <f t="shared" si="5"/>
        <v>8241.09</v>
      </c>
      <c r="L188" s="7"/>
      <c r="M188" s="7">
        <v>1112.93</v>
      </c>
      <c r="N188" s="7">
        <v>85893.88</v>
      </c>
      <c r="O188" s="7">
        <v>123439.08</v>
      </c>
      <c r="P188" s="7">
        <v>218686.98</v>
      </c>
      <c r="Q188" s="9">
        <f t="shared" si="4"/>
        <v>0</v>
      </c>
    </row>
    <row r="189" spans="1:17" hidden="1">
      <c r="A189" s="3">
        <v>15368</v>
      </c>
      <c r="B189" s="4" t="s">
        <v>14</v>
      </c>
      <c r="C189" s="3" t="s">
        <v>15</v>
      </c>
      <c r="D189" s="5" t="s">
        <v>88</v>
      </c>
      <c r="E189" s="3" t="s">
        <v>37</v>
      </c>
      <c r="F189" s="5" t="s">
        <v>38</v>
      </c>
      <c r="G189" s="6"/>
      <c r="H189" s="7">
        <v>0</v>
      </c>
      <c r="I189" s="7">
        <v>0</v>
      </c>
      <c r="J189" s="7">
        <v>2335222.5699999998</v>
      </c>
      <c r="K189" s="7">
        <f t="shared" si="5"/>
        <v>2335222.5699999998</v>
      </c>
      <c r="L189" s="7"/>
      <c r="M189" s="7">
        <v>315363.64</v>
      </c>
      <c r="N189" s="7">
        <v>24339182.629999999</v>
      </c>
      <c r="O189" s="7">
        <v>34978121.850000001</v>
      </c>
      <c r="P189" s="7">
        <v>61967890.689999998</v>
      </c>
      <c r="Q189" s="9">
        <f t="shared" si="4"/>
        <v>0</v>
      </c>
    </row>
    <row r="190" spans="1:17">
      <c r="A190" s="3">
        <v>15377</v>
      </c>
      <c r="B190" s="4" t="s">
        <v>14</v>
      </c>
      <c r="C190" s="3" t="s">
        <v>15</v>
      </c>
      <c r="D190" s="5" t="s">
        <v>89</v>
      </c>
      <c r="E190" s="3" t="s">
        <v>21</v>
      </c>
      <c r="F190" s="5" t="s">
        <v>22</v>
      </c>
      <c r="G190" s="6"/>
      <c r="H190" s="7">
        <v>0</v>
      </c>
      <c r="I190" s="7">
        <v>0</v>
      </c>
      <c r="J190" s="7">
        <v>2032983.41</v>
      </c>
      <c r="K190" s="7">
        <f t="shared" si="5"/>
        <v>2032983.41</v>
      </c>
      <c r="L190" s="7"/>
      <c r="M190" s="7">
        <v>371602.98</v>
      </c>
      <c r="N190" s="7">
        <v>27002727.719999999</v>
      </c>
      <c r="O190" s="7">
        <v>46068427.68</v>
      </c>
      <c r="P190" s="7">
        <v>75475741.790000007</v>
      </c>
      <c r="Q190" s="9">
        <f t="shared" si="4"/>
        <v>0</v>
      </c>
    </row>
    <row r="191" spans="1:17" hidden="1">
      <c r="A191" s="3">
        <v>15377</v>
      </c>
      <c r="B191" s="4" t="s">
        <v>14</v>
      </c>
      <c r="C191" s="3" t="s">
        <v>15</v>
      </c>
      <c r="D191" s="5" t="s">
        <v>89</v>
      </c>
      <c r="E191" s="3" t="s">
        <v>33</v>
      </c>
      <c r="F191" s="5" t="s">
        <v>34</v>
      </c>
      <c r="G191" s="6"/>
      <c r="H191" s="7">
        <v>0</v>
      </c>
      <c r="I191" s="7">
        <v>0</v>
      </c>
      <c r="J191" s="7">
        <v>0</v>
      </c>
      <c r="K191" s="7">
        <f t="shared" si="5"/>
        <v>0</v>
      </c>
      <c r="L191" s="7"/>
      <c r="M191" s="7">
        <v>0</v>
      </c>
      <c r="N191" s="7">
        <v>0</v>
      </c>
      <c r="O191" s="7">
        <v>-94996.800000000003</v>
      </c>
      <c r="P191" s="7">
        <v>-94996.800000000003</v>
      </c>
      <c r="Q191" s="9">
        <f t="shared" si="4"/>
        <v>0</v>
      </c>
    </row>
    <row r="192" spans="1:17" hidden="1">
      <c r="A192" s="3">
        <v>15377</v>
      </c>
      <c r="B192" s="4" t="s">
        <v>14</v>
      </c>
      <c r="C192" s="3" t="s">
        <v>15</v>
      </c>
      <c r="D192" s="5" t="s">
        <v>89</v>
      </c>
      <c r="E192" s="3" t="s">
        <v>37</v>
      </c>
      <c r="F192" s="5" t="s">
        <v>38</v>
      </c>
      <c r="G192" s="6"/>
      <c r="H192" s="7">
        <v>0</v>
      </c>
      <c r="I192" s="7">
        <v>0</v>
      </c>
      <c r="J192" s="7">
        <v>2343027.59</v>
      </c>
      <c r="K192" s="7">
        <f t="shared" si="5"/>
        <v>2343027.59</v>
      </c>
      <c r="L192" s="7"/>
      <c r="M192" s="7">
        <v>428275.02</v>
      </c>
      <c r="N192" s="7">
        <v>31120832.280000001</v>
      </c>
      <c r="O192" s="7">
        <v>53094184.609999999</v>
      </c>
      <c r="P192" s="7">
        <v>86986319.5</v>
      </c>
      <c r="Q192" s="9">
        <f t="shared" si="4"/>
        <v>0</v>
      </c>
    </row>
    <row r="193" spans="1:17" hidden="1">
      <c r="A193" s="3">
        <v>15380</v>
      </c>
      <c r="B193" s="4" t="s">
        <v>14</v>
      </c>
      <c r="C193" s="3" t="s">
        <v>15</v>
      </c>
      <c r="D193" s="5" t="s">
        <v>90</v>
      </c>
      <c r="E193" s="3" t="s">
        <v>17</v>
      </c>
      <c r="F193" s="5" t="s">
        <v>18</v>
      </c>
      <c r="G193" s="6"/>
      <c r="H193" s="7">
        <v>0</v>
      </c>
      <c r="I193" s="7">
        <v>0</v>
      </c>
      <c r="J193" s="7">
        <v>385878.04</v>
      </c>
      <c r="K193" s="7">
        <f t="shared" si="5"/>
        <v>385878.04</v>
      </c>
      <c r="L193" s="7"/>
      <c r="M193" s="7">
        <v>42170.57</v>
      </c>
      <c r="N193" s="7">
        <v>3268801.38</v>
      </c>
      <c r="O193" s="7">
        <v>6224634.3099999996</v>
      </c>
      <c r="P193" s="7">
        <v>9921484.3000000007</v>
      </c>
      <c r="Q193" s="9">
        <f t="shared" si="4"/>
        <v>0</v>
      </c>
    </row>
    <row r="194" spans="1:17" hidden="1">
      <c r="A194" s="3">
        <v>15380</v>
      </c>
      <c r="B194" s="4" t="s">
        <v>14</v>
      </c>
      <c r="C194" s="3" t="s">
        <v>15</v>
      </c>
      <c r="D194" s="5" t="s">
        <v>90</v>
      </c>
      <c r="E194" s="3" t="s">
        <v>19</v>
      </c>
      <c r="F194" s="5" t="s">
        <v>20</v>
      </c>
      <c r="G194" s="6"/>
      <c r="H194" s="7">
        <v>0</v>
      </c>
      <c r="I194" s="7">
        <v>0</v>
      </c>
      <c r="J194" s="7">
        <v>1085692.69</v>
      </c>
      <c r="K194" s="7">
        <f t="shared" si="5"/>
        <v>1085692.69</v>
      </c>
      <c r="L194" s="7"/>
      <c r="M194" s="7">
        <v>118649.60000000001</v>
      </c>
      <c r="N194" s="7">
        <v>9196982.7599999998</v>
      </c>
      <c r="O194" s="7">
        <v>17513408.670000002</v>
      </c>
      <c r="P194" s="7">
        <v>27914733.719999999</v>
      </c>
      <c r="Q194" s="9">
        <f t="shared" si="4"/>
        <v>0</v>
      </c>
    </row>
    <row r="195" spans="1:17">
      <c r="A195" s="3">
        <v>15380</v>
      </c>
      <c r="B195" s="4" t="s">
        <v>14</v>
      </c>
      <c r="C195" s="3" t="s">
        <v>15</v>
      </c>
      <c r="D195" s="5" t="s">
        <v>90</v>
      </c>
      <c r="E195" s="3" t="s">
        <v>21</v>
      </c>
      <c r="F195" s="5" t="s">
        <v>22</v>
      </c>
      <c r="G195" s="6"/>
      <c r="H195" s="7">
        <v>0</v>
      </c>
      <c r="I195" s="7">
        <v>0</v>
      </c>
      <c r="J195" s="7">
        <v>1778739.64</v>
      </c>
      <c r="K195" s="7">
        <f t="shared" si="5"/>
        <v>1778739.64</v>
      </c>
      <c r="L195" s="7"/>
      <c r="M195" s="7">
        <v>194389.03</v>
      </c>
      <c r="N195" s="7">
        <v>15067834.550000001</v>
      </c>
      <c r="O195" s="7">
        <v>28693012.800000001</v>
      </c>
      <c r="P195" s="7">
        <v>45733976.020000003</v>
      </c>
      <c r="Q195" s="9">
        <f t="shared" ref="Q195:Q258" si="6">+J195-K195-L195</f>
        <v>0</v>
      </c>
    </row>
    <row r="196" spans="1:17" hidden="1">
      <c r="A196" s="3">
        <v>15380</v>
      </c>
      <c r="B196" s="4" t="s">
        <v>14</v>
      </c>
      <c r="C196" s="3" t="s">
        <v>15</v>
      </c>
      <c r="D196" s="5" t="s">
        <v>90</v>
      </c>
      <c r="E196" s="3" t="s">
        <v>35</v>
      </c>
      <c r="F196" s="5" t="s">
        <v>36</v>
      </c>
      <c r="G196" s="6"/>
      <c r="H196" s="7">
        <v>0</v>
      </c>
      <c r="I196" s="7">
        <v>0</v>
      </c>
      <c r="J196" s="7">
        <v>1333141.99</v>
      </c>
      <c r="K196" s="7">
        <f t="shared" ref="K196:K259" si="7">+J196</f>
        <v>1333141.99</v>
      </c>
      <c r="L196" s="7"/>
      <c r="M196" s="7">
        <v>145692.01999999999</v>
      </c>
      <c r="N196" s="7">
        <v>11293144</v>
      </c>
      <c r="O196" s="7">
        <v>21505036.059999999</v>
      </c>
      <c r="P196" s="7">
        <v>34277014.07</v>
      </c>
      <c r="Q196" s="9">
        <f t="shared" si="6"/>
        <v>0</v>
      </c>
    </row>
    <row r="197" spans="1:17" hidden="1">
      <c r="A197" s="3">
        <v>15380</v>
      </c>
      <c r="B197" s="4" t="s">
        <v>14</v>
      </c>
      <c r="C197" s="3" t="s">
        <v>15</v>
      </c>
      <c r="D197" s="5" t="s">
        <v>90</v>
      </c>
      <c r="E197" s="3" t="s">
        <v>37</v>
      </c>
      <c r="F197" s="5" t="s">
        <v>38</v>
      </c>
      <c r="G197" s="6"/>
      <c r="H197" s="7">
        <v>0</v>
      </c>
      <c r="I197" s="7">
        <v>0</v>
      </c>
      <c r="J197" s="7">
        <v>384031.64</v>
      </c>
      <c r="K197" s="7">
        <f t="shared" si="7"/>
        <v>384031.64</v>
      </c>
      <c r="L197" s="7"/>
      <c r="M197" s="7">
        <v>41968.78</v>
      </c>
      <c r="N197" s="7">
        <v>3253160.31</v>
      </c>
      <c r="O197" s="7">
        <v>6194849.7000000002</v>
      </c>
      <c r="P197" s="7">
        <v>9874010.4299999997</v>
      </c>
      <c r="Q197" s="9">
        <f t="shared" si="6"/>
        <v>0</v>
      </c>
    </row>
    <row r="198" spans="1:17" hidden="1">
      <c r="A198" s="3">
        <v>15401</v>
      </c>
      <c r="B198" s="4" t="s">
        <v>14</v>
      </c>
      <c r="C198" s="3" t="s">
        <v>15</v>
      </c>
      <c r="D198" s="5" t="s">
        <v>91</v>
      </c>
      <c r="E198" s="3" t="s">
        <v>17</v>
      </c>
      <c r="F198" s="5" t="s">
        <v>18</v>
      </c>
      <c r="G198" s="6"/>
      <c r="H198" s="7">
        <v>0</v>
      </c>
      <c r="I198" s="7">
        <v>0</v>
      </c>
      <c r="J198" s="7">
        <v>0</v>
      </c>
      <c r="K198" s="7">
        <f t="shared" si="7"/>
        <v>0</v>
      </c>
      <c r="L198" s="7"/>
      <c r="M198" s="7">
        <v>92869.119999999995</v>
      </c>
      <c r="N198" s="7">
        <v>6992429.4100000001</v>
      </c>
      <c r="O198" s="7">
        <v>10026543.449999999</v>
      </c>
      <c r="P198" s="7">
        <v>17111841.98</v>
      </c>
      <c r="Q198" s="9">
        <f t="shared" si="6"/>
        <v>0</v>
      </c>
    </row>
    <row r="199" spans="1:17" hidden="1">
      <c r="A199" s="3">
        <v>15401</v>
      </c>
      <c r="B199" s="4" t="s">
        <v>14</v>
      </c>
      <c r="C199" s="3" t="s">
        <v>15</v>
      </c>
      <c r="D199" s="5" t="s">
        <v>91</v>
      </c>
      <c r="E199" s="3" t="s">
        <v>33</v>
      </c>
      <c r="F199" s="5" t="s">
        <v>34</v>
      </c>
      <c r="G199" s="6"/>
      <c r="H199" s="7">
        <v>0</v>
      </c>
      <c r="I199" s="7">
        <v>0</v>
      </c>
      <c r="J199" s="7">
        <v>0</v>
      </c>
      <c r="K199" s="7">
        <f t="shared" si="7"/>
        <v>0</v>
      </c>
      <c r="L199" s="7"/>
      <c r="M199" s="7">
        <v>159.31</v>
      </c>
      <c r="N199" s="7">
        <v>11995.04</v>
      </c>
      <c r="O199" s="7">
        <v>17199.86</v>
      </c>
      <c r="P199" s="7">
        <v>29354.21</v>
      </c>
      <c r="Q199" s="9">
        <f t="shared" si="6"/>
        <v>0</v>
      </c>
    </row>
    <row r="200" spans="1:17" hidden="1">
      <c r="A200" s="3">
        <v>15401</v>
      </c>
      <c r="B200" s="4" t="s">
        <v>14</v>
      </c>
      <c r="C200" s="3" t="s">
        <v>15</v>
      </c>
      <c r="D200" s="5" t="s">
        <v>91</v>
      </c>
      <c r="E200" s="3" t="s">
        <v>44</v>
      </c>
      <c r="F200" s="5" t="s">
        <v>45</v>
      </c>
      <c r="G200" s="6"/>
      <c r="H200" s="7">
        <v>0</v>
      </c>
      <c r="I200" s="7">
        <v>0</v>
      </c>
      <c r="J200" s="7">
        <v>0</v>
      </c>
      <c r="K200" s="7">
        <f t="shared" si="7"/>
        <v>0</v>
      </c>
      <c r="L200" s="7"/>
      <c r="M200" s="7">
        <v>201833.57</v>
      </c>
      <c r="N200" s="7">
        <v>15196729.550000001</v>
      </c>
      <c r="O200" s="7">
        <v>21790805.469999999</v>
      </c>
      <c r="P200" s="7">
        <v>37189368.590000004</v>
      </c>
      <c r="Q200" s="9">
        <f t="shared" si="6"/>
        <v>0</v>
      </c>
    </row>
    <row r="201" spans="1:17" hidden="1">
      <c r="A201" s="3">
        <v>15403</v>
      </c>
      <c r="B201" s="4" t="s">
        <v>14</v>
      </c>
      <c r="C201" s="3" t="s">
        <v>15</v>
      </c>
      <c r="D201" s="5" t="s">
        <v>92</v>
      </c>
      <c r="E201" s="3" t="s">
        <v>17</v>
      </c>
      <c r="F201" s="5" t="s">
        <v>18</v>
      </c>
      <c r="G201" s="6"/>
      <c r="H201" s="7">
        <v>0</v>
      </c>
      <c r="I201" s="7">
        <v>0</v>
      </c>
      <c r="J201" s="7">
        <v>0</v>
      </c>
      <c r="K201" s="7">
        <f t="shared" si="7"/>
        <v>0</v>
      </c>
      <c r="L201" s="7"/>
      <c r="M201" s="7">
        <v>410835.82</v>
      </c>
      <c r="N201" s="7">
        <v>30962561.109999999</v>
      </c>
      <c r="O201" s="7">
        <v>80338974.030000001</v>
      </c>
      <c r="P201" s="7">
        <v>111712370.95999999</v>
      </c>
      <c r="Q201" s="9">
        <f t="shared" si="6"/>
        <v>0</v>
      </c>
    </row>
    <row r="202" spans="1:17" hidden="1">
      <c r="A202" s="3">
        <v>15403</v>
      </c>
      <c r="B202" s="4" t="s">
        <v>14</v>
      </c>
      <c r="C202" s="3" t="s">
        <v>15</v>
      </c>
      <c r="D202" s="5" t="s">
        <v>92</v>
      </c>
      <c r="E202" s="3" t="s">
        <v>19</v>
      </c>
      <c r="F202" s="5" t="s">
        <v>20</v>
      </c>
      <c r="G202" s="6"/>
      <c r="H202" s="7">
        <v>0</v>
      </c>
      <c r="I202" s="7">
        <v>0</v>
      </c>
      <c r="J202" s="7">
        <v>0</v>
      </c>
      <c r="K202" s="7">
        <f t="shared" si="7"/>
        <v>0</v>
      </c>
      <c r="L202" s="7"/>
      <c r="M202" s="7">
        <v>92951.18</v>
      </c>
      <c r="N202" s="7">
        <v>7005247.8899999997</v>
      </c>
      <c r="O202" s="7">
        <v>18176611</v>
      </c>
      <c r="P202" s="7">
        <v>25274810.07</v>
      </c>
      <c r="Q202" s="9">
        <f t="shared" si="6"/>
        <v>0</v>
      </c>
    </row>
    <row r="203" spans="1:17" hidden="1">
      <c r="A203" s="3">
        <v>15403</v>
      </c>
      <c r="B203" s="4" t="s">
        <v>14</v>
      </c>
      <c r="C203" s="3" t="s">
        <v>15</v>
      </c>
      <c r="D203" s="5" t="s">
        <v>92</v>
      </c>
      <c r="E203" s="3" t="s">
        <v>33</v>
      </c>
      <c r="F203" s="5" t="s">
        <v>34</v>
      </c>
      <c r="G203" s="6"/>
      <c r="H203" s="7">
        <v>0</v>
      </c>
      <c r="I203" s="7">
        <v>0</v>
      </c>
      <c r="J203" s="7">
        <v>0</v>
      </c>
      <c r="K203" s="7">
        <f t="shared" si="7"/>
        <v>0</v>
      </c>
      <c r="L203" s="7"/>
      <c r="M203" s="7">
        <v>0</v>
      </c>
      <c r="N203" s="7">
        <v>0</v>
      </c>
      <c r="O203" s="7">
        <v>-31489.279999999999</v>
      </c>
      <c r="P203" s="7">
        <v>-31489.279999999999</v>
      </c>
      <c r="Q203" s="9">
        <f t="shared" si="6"/>
        <v>0</v>
      </c>
    </row>
    <row r="204" spans="1:17" hidden="1">
      <c r="A204" s="3">
        <v>15407</v>
      </c>
      <c r="B204" s="4" t="s">
        <v>14</v>
      </c>
      <c r="C204" s="3" t="s">
        <v>15</v>
      </c>
      <c r="D204" s="5" t="s">
        <v>93</v>
      </c>
      <c r="E204" s="3" t="s">
        <v>17</v>
      </c>
      <c r="F204" s="5" t="s">
        <v>18</v>
      </c>
      <c r="G204" s="6"/>
      <c r="H204" s="7">
        <v>0</v>
      </c>
      <c r="I204" s="7">
        <v>0</v>
      </c>
      <c r="J204" s="7">
        <v>4367837.79</v>
      </c>
      <c r="K204" s="7">
        <f t="shared" si="7"/>
        <v>4367837.79</v>
      </c>
      <c r="L204" s="7"/>
      <c r="M204" s="7">
        <v>686776.42</v>
      </c>
      <c r="N204" s="7">
        <v>12299340</v>
      </c>
      <c r="O204" s="7">
        <v>16238013.91</v>
      </c>
      <c r="P204" s="7">
        <v>33591968.119999997</v>
      </c>
      <c r="Q204" s="9">
        <f t="shared" si="6"/>
        <v>0</v>
      </c>
    </row>
    <row r="205" spans="1:17" hidden="1">
      <c r="A205" s="3">
        <v>15407</v>
      </c>
      <c r="B205" s="4" t="s">
        <v>14</v>
      </c>
      <c r="C205" s="3" t="s">
        <v>15</v>
      </c>
      <c r="D205" s="5" t="s">
        <v>93</v>
      </c>
      <c r="E205" s="3" t="s">
        <v>25</v>
      </c>
      <c r="F205" s="5" t="s">
        <v>26</v>
      </c>
      <c r="G205" s="6"/>
      <c r="H205" s="7">
        <v>0</v>
      </c>
      <c r="I205" s="7">
        <v>0</v>
      </c>
      <c r="J205" s="7">
        <v>403642.37</v>
      </c>
      <c r="K205" s="7">
        <f t="shared" si="7"/>
        <v>403642.37</v>
      </c>
      <c r="L205" s="7"/>
      <c r="M205" s="7">
        <v>63466.66</v>
      </c>
      <c r="N205" s="7">
        <v>1136611.53</v>
      </c>
      <c r="O205" s="7">
        <v>1500593.85</v>
      </c>
      <c r="P205" s="7">
        <v>3104314.41</v>
      </c>
      <c r="Q205" s="9">
        <f t="shared" si="6"/>
        <v>0</v>
      </c>
    </row>
    <row r="206" spans="1:17" hidden="1">
      <c r="A206" s="3">
        <v>15407</v>
      </c>
      <c r="B206" s="4" t="s">
        <v>14</v>
      </c>
      <c r="C206" s="3" t="s">
        <v>15</v>
      </c>
      <c r="D206" s="5" t="s">
        <v>93</v>
      </c>
      <c r="E206" s="3" t="s">
        <v>29</v>
      </c>
      <c r="F206" s="5" t="s">
        <v>30</v>
      </c>
      <c r="G206" s="6"/>
      <c r="H206" s="7">
        <v>0</v>
      </c>
      <c r="I206" s="7">
        <v>0</v>
      </c>
      <c r="J206" s="7">
        <v>44973.45</v>
      </c>
      <c r="K206" s="7">
        <f t="shared" si="7"/>
        <v>44973.45</v>
      </c>
      <c r="L206" s="7"/>
      <c r="M206" s="7">
        <v>7071.39</v>
      </c>
      <c r="N206" s="7">
        <v>126640.15</v>
      </c>
      <c r="O206" s="7">
        <v>167194.71</v>
      </c>
      <c r="P206" s="7">
        <v>345879.7</v>
      </c>
      <c r="Q206" s="9">
        <f t="shared" si="6"/>
        <v>0</v>
      </c>
    </row>
    <row r="207" spans="1:17" hidden="1">
      <c r="A207" s="3">
        <v>15407</v>
      </c>
      <c r="B207" s="4" t="s">
        <v>14</v>
      </c>
      <c r="C207" s="3" t="s">
        <v>15</v>
      </c>
      <c r="D207" s="5" t="s">
        <v>93</v>
      </c>
      <c r="E207" s="3" t="s">
        <v>33</v>
      </c>
      <c r="F207" s="5" t="s">
        <v>34</v>
      </c>
      <c r="G207" s="6"/>
      <c r="H207" s="7">
        <v>0</v>
      </c>
      <c r="I207" s="7">
        <v>0</v>
      </c>
      <c r="J207" s="7">
        <v>82548.78</v>
      </c>
      <c r="K207" s="7">
        <f t="shared" si="7"/>
        <v>82548.78</v>
      </c>
      <c r="L207" s="7"/>
      <c r="M207" s="7">
        <v>12979.55</v>
      </c>
      <c r="N207" s="7">
        <v>232448.08</v>
      </c>
      <c r="O207" s="7">
        <v>306886</v>
      </c>
      <c r="P207" s="7">
        <v>634862.41</v>
      </c>
      <c r="Q207" s="9">
        <f t="shared" si="6"/>
        <v>0</v>
      </c>
    </row>
    <row r="208" spans="1:17" hidden="1">
      <c r="A208" s="3">
        <v>15407</v>
      </c>
      <c r="B208" s="4" t="s">
        <v>14</v>
      </c>
      <c r="C208" s="3" t="s">
        <v>15</v>
      </c>
      <c r="D208" s="5" t="s">
        <v>93</v>
      </c>
      <c r="E208" s="3" t="s">
        <v>37</v>
      </c>
      <c r="F208" s="5" t="s">
        <v>38</v>
      </c>
      <c r="G208" s="6"/>
      <c r="H208" s="7">
        <v>0</v>
      </c>
      <c r="I208" s="7">
        <v>0</v>
      </c>
      <c r="J208" s="7">
        <v>32123668.609999999</v>
      </c>
      <c r="K208" s="7">
        <f t="shared" si="7"/>
        <v>32123668.609999999</v>
      </c>
      <c r="L208" s="7"/>
      <c r="M208" s="7">
        <v>5050960.9800000004</v>
      </c>
      <c r="N208" s="7">
        <v>90456638.239999995</v>
      </c>
      <c r="O208" s="7">
        <v>119423981.31999999</v>
      </c>
      <c r="P208" s="7">
        <v>247055249.15000001</v>
      </c>
      <c r="Q208" s="9">
        <f t="shared" si="6"/>
        <v>0</v>
      </c>
    </row>
    <row r="209" spans="1:17">
      <c r="A209" s="3">
        <v>15425</v>
      </c>
      <c r="B209" s="4" t="s">
        <v>14</v>
      </c>
      <c r="C209" s="3" t="s">
        <v>15</v>
      </c>
      <c r="D209" s="5" t="s">
        <v>94</v>
      </c>
      <c r="E209" s="3" t="s">
        <v>21</v>
      </c>
      <c r="F209" s="5" t="s">
        <v>22</v>
      </c>
      <c r="G209" s="6"/>
      <c r="H209" s="7">
        <v>0</v>
      </c>
      <c r="I209" s="7">
        <v>0</v>
      </c>
      <c r="J209" s="7">
        <v>5437712.3499999996</v>
      </c>
      <c r="K209" s="7">
        <f t="shared" si="7"/>
        <v>5437712.3499999996</v>
      </c>
      <c r="L209" s="7"/>
      <c r="M209" s="7">
        <v>299639.53000000003</v>
      </c>
      <c r="N209" s="7">
        <v>22909345.739999998</v>
      </c>
      <c r="O209" s="7">
        <v>46464537.509999998</v>
      </c>
      <c r="P209" s="7">
        <v>75111235.129999995</v>
      </c>
      <c r="Q209" s="9">
        <f t="shared" si="6"/>
        <v>0</v>
      </c>
    </row>
    <row r="210" spans="1:17" hidden="1">
      <c r="A210" s="3">
        <v>15425</v>
      </c>
      <c r="B210" s="4" t="s">
        <v>14</v>
      </c>
      <c r="C210" s="3" t="s">
        <v>15</v>
      </c>
      <c r="D210" s="5" t="s">
        <v>94</v>
      </c>
      <c r="E210" s="3" t="s">
        <v>37</v>
      </c>
      <c r="F210" s="5" t="s">
        <v>38</v>
      </c>
      <c r="G210" s="6"/>
      <c r="H210" s="7">
        <v>0</v>
      </c>
      <c r="I210" s="7">
        <v>0</v>
      </c>
      <c r="J210" s="7">
        <v>7923448.6500000004</v>
      </c>
      <c r="K210" s="7">
        <f t="shared" si="7"/>
        <v>7923448.6500000004</v>
      </c>
      <c r="L210" s="7"/>
      <c r="M210" s="7">
        <v>436613.47</v>
      </c>
      <c r="N210" s="7">
        <v>33381873.260000002</v>
      </c>
      <c r="O210" s="7">
        <v>67704827.519999996</v>
      </c>
      <c r="P210" s="7">
        <v>109446762.90000001</v>
      </c>
      <c r="Q210" s="9">
        <f t="shared" si="6"/>
        <v>0</v>
      </c>
    </row>
    <row r="211" spans="1:17" hidden="1">
      <c r="A211" s="3">
        <v>15442</v>
      </c>
      <c r="B211" s="4" t="s">
        <v>14</v>
      </c>
      <c r="C211" s="3" t="s">
        <v>15</v>
      </c>
      <c r="D211" s="5" t="s">
        <v>95</v>
      </c>
      <c r="E211" s="3" t="s">
        <v>17</v>
      </c>
      <c r="F211" s="5" t="s">
        <v>18</v>
      </c>
      <c r="G211" s="6"/>
      <c r="H211" s="7">
        <v>0</v>
      </c>
      <c r="I211" s="7">
        <v>0</v>
      </c>
      <c r="J211" s="7">
        <v>3635842.38</v>
      </c>
      <c r="K211" s="7">
        <f t="shared" si="7"/>
        <v>3635842.38</v>
      </c>
      <c r="L211" s="7"/>
      <c r="M211" s="7">
        <v>213630.11</v>
      </c>
      <c r="N211" s="7">
        <v>16296589.279999999</v>
      </c>
      <c r="O211" s="7">
        <v>24798073.329999998</v>
      </c>
      <c r="P211" s="7">
        <v>44944135.100000001</v>
      </c>
      <c r="Q211" s="9">
        <f t="shared" si="6"/>
        <v>0</v>
      </c>
    </row>
    <row r="212" spans="1:17" hidden="1">
      <c r="A212" s="3">
        <v>15442</v>
      </c>
      <c r="B212" s="4" t="s">
        <v>14</v>
      </c>
      <c r="C212" s="3" t="s">
        <v>15</v>
      </c>
      <c r="D212" s="5" t="s">
        <v>95</v>
      </c>
      <c r="E212" s="3" t="s">
        <v>19</v>
      </c>
      <c r="F212" s="5" t="s">
        <v>20</v>
      </c>
      <c r="G212" s="6"/>
      <c r="H212" s="7">
        <v>0</v>
      </c>
      <c r="I212" s="7">
        <v>0</v>
      </c>
      <c r="J212" s="7">
        <v>5266694.22</v>
      </c>
      <c r="K212" s="7">
        <f t="shared" si="7"/>
        <v>5266694.22</v>
      </c>
      <c r="L212" s="7"/>
      <c r="M212" s="7">
        <v>309453.58</v>
      </c>
      <c r="N212" s="7">
        <v>23606400.84</v>
      </c>
      <c r="O212" s="7">
        <v>35921213.270000003</v>
      </c>
      <c r="P212" s="7">
        <v>65103761.909999996</v>
      </c>
      <c r="Q212" s="9">
        <f t="shared" si="6"/>
        <v>0</v>
      </c>
    </row>
    <row r="213" spans="1:17" hidden="1">
      <c r="A213" s="3">
        <v>15442</v>
      </c>
      <c r="B213" s="4" t="s">
        <v>14</v>
      </c>
      <c r="C213" s="3" t="s">
        <v>15</v>
      </c>
      <c r="D213" s="5" t="s">
        <v>95</v>
      </c>
      <c r="E213" s="3" t="s">
        <v>33</v>
      </c>
      <c r="F213" s="5" t="s">
        <v>34</v>
      </c>
      <c r="G213" s="6"/>
      <c r="H213" s="7">
        <v>0</v>
      </c>
      <c r="I213" s="7">
        <v>0</v>
      </c>
      <c r="J213" s="7">
        <v>5745.16</v>
      </c>
      <c r="K213" s="7">
        <f t="shared" si="7"/>
        <v>5745.16</v>
      </c>
      <c r="L213" s="7"/>
      <c r="M213" s="7">
        <v>337.57</v>
      </c>
      <c r="N213" s="7">
        <v>25750.97</v>
      </c>
      <c r="O213" s="7">
        <v>39184.550000000003</v>
      </c>
      <c r="P213" s="7">
        <v>71018.25</v>
      </c>
      <c r="Q213" s="9">
        <f t="shared" si="6"/>
        <v>0</v>
      </c>
    </row>
    <row r="214" spans="1:17" hidden="1">
      <c r="A214" s="3">
        <v>15442</v>
      </c>
      <c r="B214" s="4" t="s">
        <v>14</v>
      </c>
      <c r="C214" s="3" t="s">
        <v>15</v>
      </c>
      <c r="D214" s="5" t="s">
        <v>95</v>
      </c>
      <c r="E214" s="3" t="s">
        <v>35</v>
      </c>
      <c r="F214" s="5" t="s">
        <v>36</v>
      </c>
      <c r="G214" s="6"/>
      <c r="H214" s="7">
        <v>0</v>
      </c>
      <c r="I214" s="7">
        <v>0</v>
      </c>
      <c r="J214" s="7">
        <v>15182604.24</v>
      </c>
      <c r="K214" s="7">
        <f t="shared" si="7"/>
        <v>15182604.24</v>
      </c>
      <c r="L214" s="7"/>
      <c r="M214" s="7">
        <v>892079.74</v>
      </c>
      <c r="N214" s="7">
        <v>68051537.909999996</v>
      </c>
      <c r="O214" s="7">
        <v>103552160.34999999</v>
      </c>
      <c r="P214" s="7">
        <v>187678382.24000001</v>
      </c>
      <c r="Q214" s="9">
        <f t="shared" si="6"/>
        <v>0</v>
      </c>
    </row>
    <row r="215" spans="1:17" hidden="1">
      <c r="A215" s="3">
        <v>15455</v>
      </c>
      <c r="B215" s="4" t="s">
        <v>14</v>
      </c>
      <c r="C215" s="3" t="s">
        <v>15</v>
      </c>
      <c r="D215" s="5" t="s">
        <v>96</v>
      </c>
      <c r="E215" s="3" t="s">
        <v>17</v>
      </c>
      <c r="F215" s="5" t="s">
        <v>18</v>
      </c>
      <c r="G215" s="6"/>
      <c r="H215" s="7">
        <v>0</v>
      </c>
      <c r="I215" s="7">
        <v>0</v>
      </c>
      <c r="J215" s="7">
        <v>4465564.3600000003</v>
      </c>
      <c r="K215" s="7">
        <f t="shared" si="7"/>
        <v>4465564.3600000003</v>
      </c>
      <c r="L215" s="7"/>
      <c r="M215" s="7">
        <v>2058904.64</v>
      </c>
      <c r="N215" s="7">
        <v>71021035.920000002</v>
      </c>
      <c r="O215" s="7">
        <v>140425149.37</v>
      </c>
      <c r="P215" s="7">
        <v>217970654.28999999</v>
      </c>
      <c r="Q215" s="9">
        <f t="shared" si="6"/>
        <v>0</v>
      </c>
    </row>
    <row r="216" spans="1:17" hidden="1">
      <c r="A216" s="3">
        <v>15455</v>
      </c>
      <c r="B216" s="4" t="s">
        <v>14</v>
      </c>
      <c r="C216" s="3" t="s">
        <v>15</v>
      </c>
      <c r="D216" s="5" t="s">
        <v>96</v>
      </c>
      <c r="E216" s="3" t="s">
        <v>19</v>
      </c>
      <c r="F216" s="5" t="s">
        <v>20</v>
      </c>
      <c r="G216" s="6"/>
      <c r="H216" s="7">
        <v>0</v>
      </c>
      <c r="I216" s="7">
        <v>0</v>
      </c>
      <c r="J216" s="7">
        <v>859650.99</v>
      </c>
      <c r="K216" s="7">
        <f t="shared" si="7"/>
        <v>859650.99</v>
      </c>
      <c r="L216" s="7"/>
      <c r="M216" s="7">
        <v>396352.91</v>
      </c>
      <c r="N216" s="7">
        <v>13672024.210000001</v>
      </c>
      <c r="O216" s="7">
        <v>27032780.030000001</v>
      </c>
      <c r="P216" s="7">
        <v>41960808.140000001</v>
      </c>
      <c r="Q216" s="9">
        <f t="shared" si="6"/>
        <v>0</v>
      </c>
    </row>
    <row r="217" spans="1:17">
      <c r="A217" s="3">
        <v>15455</v>
      </c>
      <c r="B217" s="4" t="s">
        <v>14</v>
      </c>
      <c r="C217" s="3" t="s">
        <v>15</v>
      </c>
      <c r="D217" s="5" t="s">
        <v>96</v>
      </c>
      <c r="E217" s="3" t="s">
        <v>21</v>
      </c>
      <c r="F217" s="5" t="s">
        <v>22</v>
      </c>
      <c r="G217" s="6"/>
      <c r="H217" s="7">
        <v>0</v>
      </c>
      <c r="I217" s="7">
        <v>0</v>
      </c>
      <c r="J217" s="7">
        <v>913728.22</v>
      </c>
      <c r="K217" s="7">
        <f t="shared" si="7"/>
        <v>913728.22</v>
      </c>
      <c r="L217" s="7"/>
      <c r="M217" s="7">
        <v>421285.89</v>
      </c>
      <c r="N217" s="7">
        <v>14532076.82</v>
      </c>
      <c r="O217" s="7">
        <v>28733304.579999998</v>
      </c>
      <c r="P217" s="7">
        <v>44600395.509999998</v>
      </c>
      <c r="Q217" s="9">
        <f t="shared" si="6"/>
        <v>0</v>
      </c>
    </row>
    <row r="218" spans="1:17" hidden="1">
      <c r="A218" s="3">
        <v>15455</v>
      </c>
      <c r="B218" s="4" t="s">
        <v>14</v>
      </c>
      <c r="C218" s="3" t="s">
        <v>15</v>
      </c>
      <c r="D218" s="5" t="s">
        <v>96</v>
      </c>
      <c r="E218" s="3" t="s">
        <v>25</v>
      </c>
      <c r="F218" s="5" t="s">
        <v>26</v>
      </c>
      <c r="G218" s="6"/>
      <c r="H218" s="7">
        <v>0</v>
      </c>
      <c r="I218" s="7">
        <v>0</v>
      </c>
      <c r="J218" s="7">
        <v>22130.25</v>
      </c>
      <c r="K218" s="7">
        <f t="shared" si="7"/>
        <v>22130.25</v>
      </c>
      <c r="L218" s="7"/>
      <c r="M218" s="7">
        <v>10203.43</v>
      </c>
      <c r="N218" s="7">
        <v>351962.93</v>
      </c>
      <c r="O218" s="7">
        <v>695912.77</v>
      </c>
      <c r="P218" s="7">
        <v>1080209.3799999999</v>
      </c>
      <c r="Q218" s="9">
        <f t="shared" si="6"/>
        <v>0</v>
      </c>
    </row>
    <row r="219" spans="1:17" hidden="1">
      <c r="A219" s="3">
        <v>15455</v>
      </c>
      <c r="B219" s="4" t="s">
        <v>14</v>
      </c>
      <c r="C219" s="3" t="s">
        <v>15</v>
      </c>
      <c r="D219" s="5" t="s">
        <v>96</v>
      </c>
      <c r="E219" s="3" t="s">
        <v>33</v>
      </c>
      <c r="F219" s="5" t="s">
        <v>34</v>
      </c>
      <c r="G219" s="6"/>
      <c r="H219" s="7">
        <v>0</v>
      </c>
      <c r="I219" s="7">
        <v>0</v>
      </c>
      <c r="J219" s="7">
        <v>5893.18</v>
      </c>
      <c r="K219" s="7">
        <f t="shared" si="7"/>
        <v>5893.18</v>
      </c>
      <c r="L219" s="7"/>
      <c r="M219" s="7">
        <v>2717.13</v>
      </c>
      <c r="N219" s="7">
        <v>93726.12</v>
      </c>
      <c r="O219" s="7">
        <v>185318.39</v>
      </c>
      <c r="P219" s="7">
        <v>287654.82</v>
      </c>
      <c r="Q219" s="9">
        <f t="shared" si="6"/>
        <v>0</v>
      </c>
    </row>
    <row r="220" spans="1:17" hidden="1">
      <c r="A220" s="3">
        <v>15464</v>
      </c>
      <c r="B220" s="4" t="s">
        <v>14</v>
      </c>
      <c r="C220" s="3" t="s">
        <v>15</v>
      </c>
      <c r="D220" s="5" t="s">
        <v>97</v>
      </c>
      <c r="E220" s="3" t="s">
        <v>19</v>
      </c>
      <c r="F220" s="5" t="s">
        <v>20</v>
      </c>
      <c r="G220" s="6"/>
      <c r="H220" s="7">
        <v>0</v>
      </c>
      <c r="I220" s="7">
        <v>0</v>
      </c>
      <c r="J220" s="7">
        <v>4358882.4800000004</v>
      </c>
      <c r="K220" s="7">
        <f t="shared" si="7"/>
        <v>4358882.4800000004</v>
      </c>
      <c r="L220" s="7"/>
      <c r="M220" s="7">
        <v>156686.76999999999</v>
      </c>
      <c r="N220" s="7">
        <v>11892997.390000001</v>
      </c>
      <c r="O220" s="7">
        <v>14101907.550000001</v>
      </c>
      <c r="P220" s="7">
        <v>30510474.190000001</v>
      </c>
      <c r="Q220" s="9">
        <f t="shared" si="6"/>
        <v>0</v>
      </c>
    </row>
    <row r="221" spans="1:17">
      <c r="A221" s="3">
        <v>15464</v>
      </c>
      <c r="B221" s="4" t="s">
        <v>14</v>
      </c>
      <c r="C221" s="3" t="s">
        <v>15</v>
      </c>
      <c r="D221" s="5" t="s">
        <v>97</v>
      </c>
      <c r="E221" s="3" t="s">
        <v>21</v>
      </c>
      <c r="F221" s="5" t="s">
        <v>22</v>
      </c>
      <c r="G221" s="6"/>
      <c r="H221" s="7">
        <v>0</v>
      </c>
      <c r="I221" s="7">
        <v>0</v>
      </c>
      <c r="J221" s="7">
        <v>7598346.1500000004</v>
      </c>
      <c r="K221" s="7">
        <f t="shared" si="7"/>
        <v>7598346.1500000004</v>
      </c>
      <c r="L221" s="7"/>
      <c r="M221" s="7">
        <v>273134.3</v>
      </c>
      <c r="N221" s="7">
        <v>20731715.379999999</v>
      </c>
      <c r="O221" s="7">
        <v>24582258.27</v>
      </c>
      <c r="P221" s="7">
        <v>53185454.100000001</v>
      </c>
      <c r="Q221" s="9">
        <f t="shared" si="6"/>
        <v>0</v>
      </c>
    </row>
    <row r="222" spans="1:17" hidden="1">
      <c r="A222" s="3">
        <v>15464</v>
      </c>
      <c r="B222" s="4" t="s">
        <v>14</v>
      </c>
      <c r="C222" s="3" t="s">
        <v>15</v>
      </c>
      <c r="D222" s="5" t="s">
        <v>97</v>
      </c>
      <c r="E222" s="3" t="s">
        <v>25</v>
      </c>
      <c r="F222" s="5" t="s">
        <v>26</v>
      </c>
      <c r="G222" s="6"/>
      <c r="H222" s="7">
        <v>0</v>
      </c>
      <c r="I222" s="7">
        <v>0</v>
      </c>
      <c r="J222" s="7">
        <v>74535.399999999994</v>
      </c>
      <c r="K222" s="7">
        <f t="shared" si="7"/>
        <v>74535.399999999994</v>
      </c>
      <c r="L222" s="7"/>
      <c r="M222" s="7">
        <v>2679.29</v>
      </c>
      <c r="N222" s="7">
        <v>203366.19</v>
      </c>
      <c r="O222" s="7">
        <v>241137.8</v>
      </c>
      <c r="P222" s="7">
        <v>521718.68</v>
      </c>
      <c r="Q222" s="9">
        <f t="shared" si="6"/>
        <v>0</v>
      </c>
    </row>
    <row r="223" spans="1:17" hidden="1">
      <c r="A223" s="3">
        <v>15464</v>
      </c>
      <c r="B223" s="4" t="s">
        <v>14</v>
      </c>
      <c r="C223" s="3" t="s">
        <v>15</v>
      </c>
      <c r="D223" s="5" t="s">
        <v>97</v>
      </c>
      <c r="E223" s="3" t="s">
        <v>33</v>
      </c>
      <c r="F223" s="5" t="s">
        <v>34</v>
      </c>
      <c r="G223" s="6"/>
      <c r="H223" s="7">
        <v>0</v>
      </c>
      <c r="I223" s="7">
        <v>0</v>
      </c>
      <c r="J223" s="7">
        <v>56706.81</v>
      </c>
      <c r="K223" s="7">
        <f t="shared" si="7"/>
        <v>56706.81</v>
      </c>
      <c r="L223" s="7"/>
      <c r="M223" s="7">
        <v>2038.41</v>
      </c>
      <c r="N223" s="7">
        <v>154721.74</v>
      </c>
      <c r="O223" s="7">
        <v>183458.51</v>
      </c>
      <c r="P223" s="7">
        <v>396925.47</v>
      </c>
      <c r="Q223" s="9">
        <f t="shared" si="6"/>
        <v>0</v>
      </c>
    </row>
    <row r="224" spans="1:17" hidden="1">
      <c r="A224" s="3">
        <v>15464</v>
      </c>
      <c r="B224" s="4" t="s">
        <v>14</v>
      </c>
      <c r="C224" s="3" t="s">
        <v>15</v>
      </c>
      <c r="D224" s="5" t="s">
        <v>97</v>
      </c>
      <c r="E224" s="3" t="s">
        <v>37</v>
      </c>
      <c r="F224" s="5" t="s">
        <v>38</v>
      </c>
      <c r="G224" s="6"/>
      <c r="H224" s="7">
        <v>0</v>
      </c>
      <c r="I224" s="7">
        <v>0</v>
      </c>
      <c r="J224" s="7">
        <v>9924910.1600000001</v>
      </c>
      <c r="K224" s="7">
        <f t="shared" si="7"/>
        <v>9924910.1600000001</v>
      </c>
      <c r="L224" s="7"/>
      <c r="M224" s="7">
        <v>356766.23</v>
      </c>
      <c r="N224" s="7">
        <v>27079631.300000001</v>
      </c>
      <c r="O224" s="7">
        <v>32109185.280000001</v>
      </c>
      <c r="P224" s="7">
        <v>69470492.969999999</v>
      </c>
      <c r="Q224" s="9">
        <f t="shared" si="6"/>
        <v>0</v>
      </c>
    </row>
    <row r="225" spans="1:17" hidden="1">
      <c r="A225" s="3">
        <v>15466</v>
      </c>
      <c r="B225" s="4" t="s">
        <v>14</v>
      </c>
      <c r="C225" s="3" t="s">
        <v>15</v>
      </c>
      <c r="D225" s="5" t="s">
        <v>98</v>
      </c>
      <c r="E225" s="3" t="s">
        <v>17</v>
      </c>
      <c r="F225" s="5" t="s">
        <v>18</v>
      </c>
      <c r="G225" s="6"/>
      <c r="H225" s="7">
        <v>0</v>
      </c>
      <c r="I225" s="7">
        <v>0</v>
      </c>
      <c r="J225" s="7">
        <v>7270893</v>
      </c>
      <c r="K225" s="7">
        <f t="shared" si="7"/>
        <v>7270893</v>
      </c>
      <c r="L225" s="7"/>
      <c r="M225" s="7">
        <v>398322.82</v>
      </c>
      <c r="N225" s="7">
        <v>30135472.48</v>
      </c>
      <c r="O225" s="7">
        <v>59976154.18</v>
      </c>
      <c r="P225" s="7">
        <v>97780842.480000004</v>
      </c>
      <c r="Q225" s="9">
        <f t="shared" si="6"/>
        <v>0</v>
      </c>
    </row>
    <row r="226" spans="1:17" hidden="1">
      <c r="A226" s="3">
        <v>15466</v>
      </c>
      <c r="B226" s="4" t="s">
        <v>14</v>
      </c>
      <c r="C226" s="3" t="s">
        <v>15</v>
      </c>
      <c r="D226" s="5" t="s">
        <v>98</v>
      </c>
      <c r="E226" s="3" t="s">
        <v>19</v>
      </c>
      <c r="F226" s="5" t="s">
        <v>20</v>
      </c>
      <c r="G226" s="6"/>
      <c r="H226" s="7">
        <v>0</v>
      </c>
      <c r="I226" s="7">
        <v>0</v>
      </c>
      <c r="J226" s="7">
        <v>2647552.9700000002</v>
      </c>
      <c r="K226" s="7">
        <f t="shared" si="7"/>
        <v>2647552.9700000002</v>
      </c>
      <c r="L226" s="7"/>
      <c r="M226" s="7">
        <v>145041.43</v>
      </c>
      <c r="N226" s="7">
        <v>10973240.75</v>
      </c>
      <c r="O226" s="7">
        <v>21839139.23</v>
      </c>
      <c r="P226" s="7">
        <v>35604974.380000003</v>
      </c>
      <c r="Q226" s="9">
        <f t="shared" si="6"/>
        <v>0</v>
      </c>
    </row>
    <row r="227" spans="1:17" hidden="1">
      <c r="A227" s="3">
        <v>15466</v>
      </c>
      <c r="B227" s="4" t="s">
        <v>14</v>
      </c>
      <c r="C227" s="3" t="s">
        <v>15</v>
      </c>
      <c r="D227" s="5" t="s">
        <v>98</v>
      </c>
      <c r="E227" s="3" t="s">
        <v>25</v>
      </c>
      <c r="F227" s="5" t="s">
        <v>26</v>
      </c>
      <c r="G227" s="6"/>
      <c r="H227" s="7">
        <v>0</v>
      </c>
      <c r="I227" s="7">
        <v>0</v>
      </c>
      <c r="J227" s="7">
        <v>20030.54</v>
      </c>
      <c r="K227" s="7">
        <f t="shared" si="7"/>
        <v>20030.54</v>
      </c>
      <c r="L227" s="7"/>
      <c r="M227" s="7">
        <v>1097.3399999999999</v>
      </c>
      <c r="N227" s="7">
        <v>83020.03</v>
      </c>
      <c r="O227" s="7">
        <v>165227.94</v>
      </c>
      <c r="P227" s="7">
        <v>269375.84999999998</v>
      </c>
      <c r="Q227" s="9">
        <f t="shared" si="6"/>
        <v>0</v>
      </c>
    </row>
    <row r="228" spans="1:17" hidden="1">
      <c r="A228" s="3">
        <v>15466</v>
      </c>
      <c r="B228" s="4" t="s">
        <v>14</v>
      </c>
      <c r="C228" s="3" t="s">
        <v>15</v>
      </c>
      <c r="D228" s="5" t="s">
        <v>98</v>
      </c>
      <c r="E228" s="3" t="s">
        <v>33</v>
      </c>
      <c r="F228" s="5" t="s">
        <v>34</v>
      </c>
      <c r="G228" s="6"/>
      <c r="H228" s="7">
        <v>0</v>
      </c>
      <c r="I228" s="7">
        <v>0</v>
      </c>
      <c r="J228" s="7">
        <v>3530.49</v>
      </c>
      <c r="K228" s="7">
        <f t="shared" si="7"/>
        <v>3530.49</v>
      </c>
      <c r="L228" s="7"/>
      <c r="M228" s="7">
        <v>193.41</v>
      </c>
      <c r="N228" s="7">
        <v>14632.74</v>
      </c>
      <c r="O228" s="7">
        <v>29122.34</v>
      </c>
      <c r="P228" s="7">
        <v>47478.98</v>
      </c>
      <c r="Q228" s="9">
        <f t="shared" si="6"/>
        <v>0</v>
      </c>
    </row>
    <row r="229" spans="1:17" hidden="1">
      <c r="A229" s="3">
        <v>15469</v>
      </c>
      <c r="B229" s="4" t="s">
        <v>14</v>
      </c>
      <c r="C229" s="3" t="s">
        <v>15</v>
      </c>
      <c r="D229" s="5" t="s">
        <v>99</v>
      </c>
      <c r="E229" s="3" t="s">
        <v>17</v>
      </c>
      <c r="F229" s="5" t="s">
        <v>18</v>
      </c>
      <c r="G229" s="6"/>
      <c r="H229" s="7">
        <v>0</v>
      </c>
      <c r="I229" s="7">
        <v>0</v>
      </c>
      <c r="J229" s="7">
        <v>3195862.02</v>
      </c>
      <c r="K229" s="7">
        <f t="shared" si="7"/>
        <v>3195862.02</v>
      </c>
      <c r="L229" s="7"/>
      <c r="M229" s="7">
        <v>346147.45</v>
      </c>
      <c r="N229" s="7">
        <v>14468730.83</v>
      </c>
      <c r="O229" s="7">
        <v>21270134.539999999</v>
      </c>
      <c r="P229" s="7">
        <v>39280874.840000004</v>
      </c>
      <c r="Q229" s="9">
        <f t="shared" si="6"/>
        <v>0</v>
      </c>
    </row>
    <row r="230" spans="1:17" hidden="1">
      <c r="A230" s="3">
        <v>15469</v>
      </c>
      <c r="B230" s="4" t="s">
        <v>14</v>
      </c>
      <c r="C230" s="3" t="s">
        <v>15</v>
      </c>
      <c r="D230" s="5" t="s">
        <v>99</v>
      </c>
      <c r="E230" s="3" t="s">
        <v>19</v>
      </c>
      <c r="F230" s="5" t="s">
        <v>20</v>
      </c>
      <c r="G230" s="6"/>
      <c r="H230" s="7">
        <v>0</v>
      </c>
      <c r="I230" s="7">
        <v>0</v>
      </c>
      <c r="J230" s="7">
        <v>8104461.5999999996</v>
      </c>
      <c r="K230" s="7">
        <f t="shared" si="7"/>
        <v>8104461.5999999996</v>
      </c>
      <c r="L230" s="7"/>
      <c r="M230" s="7">
        <v>877803.46</v>
      </c>
      <c r="N230" s="7">
        <v>36691594.549999997</v>
      </c>
      <c r="O230" s="7">
        <v>53939434.07</v>
      </c>
      <c r="P230" s="7">
        <v>99613293.680000007</v>
      </c>
      <c r="Q230" s="9">
        <f t="shared" si="6"/>
        <v>0</v>
      </c>
    </row>
    <row r="231" spans="1:17" hidden="1">
      <c r="A231" s="3">
        <v>15469</v>
      </c>
      <c r="B231" s="4" t="s">
        <v>14</v>
      </c>
      <c r="C231" s="3" t="s">
        <v>15</v>
      </c>
      <c r="D231" s="5" t="s">
        <v>99</v>
      </c>
      <c r="E231" s="3" t="s">
        <v>25</v>
      </c>
      <c r="F231" s="5" t="s">
        <v>26</v>
      </c>
      <c r="G231" s="6"/>
      <c r="H231" s="7">
        <v>0</v>
      </c>
      <c r="I231" s="7">
        <v>0</v>
      </c>
      <c r="J231" s="7">
        <v>385748.19</v>
      </c>
      <c r="K231" s="7">
        <f t="shared" si="7"/>
        <v>385748.19</v>
      </c>
      <c r="L231" s="7"/>
      <c r="M231" s="7">
        <v>41780.83</v>
      </c>
      <c r="N231" s="7">
        <v>1746410.44</v>
      </c>
      <c r="O231" s="7">
        <v>2567356.16</v>
      </c>
      <c r="P231" s="7">
        <v>4741295.62</v>
      </c>
      <c r="Q231" s="9">
        <f t="shared" si="6"/>
        <v>0</v>
      </c>
    </row>
    <row r="232" spans="1:17" hidden="1">
      <c r="A232" s="3">
        <v>15469</v>
      </c>
      <c r="B232" s="4" t="s">
        <v>14</v>
      </c>
      <c r="C232" s="3" t="s">
        <v>15</v>
      </c>
      <c r="D232" s="5" t="s">
        <v>99</v>
      </c>
      <c r="E232" s="3" t="s">
        <v>27</v>
      </c>
      <c r="F232" s="5" t="s">
        <v>28</v>
      </c>
      <c r="G232" s="6"/>
      <c r="H232" s="7">
        <v>0</v>
      </c>
      <c r="I232" s="7">
        <v>0</v>
      </c>
      <c r="J232" s="7">
        <v>3158.63</v>
      </c>
      <c r="K232" s="7">
        <f t="shared" si="7"/>
        <v>3158.63</v>
      </c>
      <c r="L232" s="7"/>
      <c r="M232" s="7">
        <v>342.12</v>
      </c>
      <c r="N232" s="7">
        <v>14300.19</v>
      </c>
      <c r="O232" s="7">
        <v>21022.37</v>
      </c>
      <c r="P232" s="7">
        <v>38823.31</v>
      </c>
      <c r="Q232" s="9">
        <f t="shared" si="6"/>
        <v>0</v>
      </c>
    </row>
    <row r="233" spans="1:17" hidden="1">
      <c r="A233" s="3">
        <v>15469</v>
      </c>
      <c r="B233" s="4" t="s">
        <v>14</v>
      </c>
      <c r="C233" s="3" t="s">
        <v>15</v>
      </c>
      <c r="D233" s="5" t="s">
        <v>99</v>
      </c>
      <c r="E233" s="3" t="s">
        <v>29</v>
      </c>
      <c r="F233" s="5" t="s">
        <v>30</v>
      </c>
      <c r="G233" s="6"/>
      <c r="H233" s="7">
        <v>0</v>
      </c>
      <c r="I233" s="7">
        <v>0</v>
      </c>
      <c r="J233" s="7">
        <v>0</v>
      </c>
      <c r="K233" s="7">
        <f t="shared" si="7"/>
        <v>0</v>
      </c>
      <c r="L233" s="7"/>
      <c r="M233" s="7">
        <v>0</v>
      </c>
      <c r="N233" s="7">
        <v>0</v>
      </c>
      <c r="O233" s="7">
        <v>-180726.44</v>
      </c>
      <c r="P233" s="7">
        <v>-180726.44</v>
      </c>
      <c r="Q233" s="9">
        <f t="shared" si="6"/>
        <v>0</v>
      </c>
    </row>
    <row r="234" spans="1:17" hidden="1">
      <c r="A234" s="3">
        <v>15469</v>
      </c>
      <c r="B234" s="4" t="s">
        <v>14</v>
      </c>
      <c r="C234" s="3" t="s">
        <v>15</v>
      </c>
      <c r="D234" s="5" t="s">
        <v>99</v>
      </c>
      <c r="E234" s="3" t="s">
        <v>31</v>
      </c>
      <c r="F234" s="5" t="s">
        <v>32</v>
      </c>
      <c r="G234" s="6"/>
      <c r="H234" s="7">
        <v>0</v>
      </c>
      <c r="I234" s="7">
        <v>0</v>
      </c>
      <c r="J234" s="7">
        <v>27457441.760000002</v>
      </c>
      <c r="K234" s="7">
        <f t="shared" si="7"/>
        <v>27457441.760000002</v>
      </c>
      <c r="L234" s="7"/>
      <c r="M234" s="7">
        <v>2973946.75</v>
      </c>
      <c r="N234" s="7">
        <v>124308975.64</v>
      </c>
      <c r="O234" s="7">
        <v>182743646.80000001</v>
      </c>
      <c r="P234" s="7">
        <v>337484010.94999999</v>
      </c>
      <c r="Q234" s="9">
        <f t="shared" si="6"/>
        <v>0</v>
      </c>
    </row>
    <row r="235" spans="1:17" hidden="1">
      <c r="A235" s="3">
        <v>15469</v>
      </c>
      <c r="B235" s="4" t="s">
        <v>14</v>
      </c>
      <c r="C235" s="3" t="s">
        <v>15</v>
      </c>
      <c r="D235" s="5" t="s">
        <v>99</v>
      </c>
      <c r="E235" s="3" t="s">
        <v>33</v>
      </c>
      <c r="F235" s="5" t="s">
        <v>34</v>
      </c>
      <c r="G235" s="6"/>
      <c r="H235" s="7">
        <v>0</v>
      </c>
      <c r="I235" s="7">
        <v>0</v>
      </c>
      <c r="J235" s="7">
        <v>4776.47</v>
      </c>
      <c r="K235" s="7">
        <f t="shared" si="7"/>
        <v>4776.47</v>
      </c>
      <c r="L235" s="7"/>
      <c r="M235" s="7">
        <v>517.35</v>
      </c>
      <c r="N235" s="7">
        <v>21624.68</v>
      </c>
      <c r="O235" s="7">
        <v>31789.919999999998</v>
      </c>
      <c r="P235" s="7">
        <v>58708.42</v>
      </c>
      <c r="Q235" s="9">
        <f t="shared" si="6"/>
        <v>0</v>
      </c>
    </row>
    <row r="236" spans="1:17" hidden="1">
      <c r="A236" s="3">
        <v>15469</v>
      </c>
      <c r="B236" s="4" t="s">
        <v>14</v>
      </c>
      <c r="C236" s="3" t="s">
        <v>15</v>
      </c>
      <c r="D236" s="5" t="s">
        <v>99</v>
      </c>
      <c r="E236" s="3" t="s">
        <v>35</v>
      </c>
      <c r="F236" s="5" t="s">
        <v>36</v>
      </c>
      <c r="G236" s="6"/>
      <c r="H236" s="7">
        <v>0</v>
      </c>
      <c r="I236" s="7">
        <v>0</v>
      </c>
      <c r="J236" s="7">
        <v>16015278.17</v>
      </c>
      <c r="K236" s="7">
        <f t="shared" si="7"/>
        <v>16015278.17</v>
      </c>
      <c r="L236" s="7"/>
      <c r="M236" s="7">
        <v>1734633.01</v>
      </c>
      <c r="N236" s="7">
        <v>72506493.590000004</v>
      </c>
      <c r="O236" s="7">
        <v>106590059.08</v>
      </c>
      <c r="P236" s="7">
        <v>196846463.84999999</v>
      </c>
      <c r="Q236" s="9">
        <f t="shared" si="6"/>
        <v>0</v>
      </c>
    </row>
    <row r="237" spans="1:17" hidden="1">
      <c r="A237" s="3">
        <v>15469</v>
      </c>
      <c r="B237" s="4" t="s">
        <v>14</v>
      </c>
      <c r="C237" s="3" t="s">
        <v>15</v>
      </c>
      <c r="D237" s="5" t="s">
        <v>99</v>
      </c>
      <c r="E237" s="3" t="s">
        <v>49</v>
      </c>
      <c r="F237" s="5" t="s">
        <v>50</v>
      </c>
      <c r="G237" s="6"/>
      <c r="H237" s="7">
        <v>0</v>
      </c>
      <c r="I237" s="7">
        <v>0</v>
      </c>
      <c r="J237" s="7">
        <v>3344790.16</v>
      </c>
      <c r="K237" s="7">
        <f t="shared" si="7"/>
        <v>3344790.16</v>
      </c>
      <c r="L237" s="7"/>
      <c r="M237" s="7">
        <v>362278.03</v>
      </c>
      <c r="N237" s="7">
        <v>15142978.08</v>
      </c>
      <c r="O237" s="7">
        <v>22261329.280000001</v>
      </c>
      <c r="P237" s="7">
        <v>41111375.549999997</v>
      </c>
      <c r="Q237" s="9">
        <f t="shared" si="6"/>
        <v>0</v>
      </c>
    </row>
    <row r="238" spans="1:17">
      <c r="A238" s="3">
        <v>15476</v>
      </c>
      <c r="B238" s="4" t="s">
        <v>14</v>
      </c>
      <c r="C238" s="3" t="s">
        <v>15</v>
      </c>
      <c r="D238" s="5" t="s">
        <v>100</v>
      </c>
      <c r="E238" s="3" t="s">
        <v>21</v>
      </c>
      <c r="F238" s="5" t="s">
        <v>22</v>
      </c>
      <c r="G238" s="6"/>
      <c r="H238" s="7">
        <v>0</v>
      </c>
      <c r="I238" s="7">
        <v>0</v>
      </c>
      <c r="J238" s="7">
        <v>7709001.5499999998</v>
      </c>
      <c r="K238" s="7">
        <f t="shared" si="7"/>
        <v>7709001.5499999998</v>
      </c>
      <c r="L238" s="7"/>
      <c r="M238" s="7">
        <v>677720.51</v>
      </c>
      <c r="N238" s="7">
        <v>52111483.880000003</v>
      </c>
      <c r="O238" s="7">
        <v>55929150.25</v>
      </c>
      <c r="P238" s="7">
        <v>116427356.19</v>
      </c>
      <c r="Q238" s="9">
        <f t="shared" si="6"/>
        <v>0</v>
      </c>
    </row>
    <row r="239" spans="1:17" hidden="1">
      <c r="A239" s="3">
        <v>15476</v>
      </c>
      <c r="B239" s="4" t="s">
        <v>14</v>
      </c>
      <c r="C239" s="3" t="s">
        <v>15</v>
      </c>
      <c r="D239" s="5" t="s">
        <v>100</v>
      </c>
      <c r="E239" s="3" t="s">
        <v>33</v>
      </c>
      <c r="F239" s="5" t="s">
        <v>34</v>
      </c>
      <c r="G239" s="6"/>
      <c r="H239" s="7">
        <v>0</v>
      </c>
      <c r="I239" s="7">
        <v>0</v>
      </c>
      <c r="J239" s="7">
        <v>0</v>
      </c>
      <c r="K239" s="7">
        <f t="shared" si="7"/>
        <v>0</v>
      </c>
      <c r="L239" s="7"/>
      <c r="M239" s="7">
        <v>0</v>
      </c>
      <c r="N239" s="7">
        <v>0</v>
      </c>
      <c r="O239" s="7">
        <v>-31248.03</v>
      </c>
      <c r="P239" s="7">
        <v>-31248.03</v>
      </c>
      <c r="Q239" s="9">
        <f t="shared" si="6"/>
        <v>0</v>
      </c>
    </row>
    <row r="240" spans="1:17" hidden="1">
      <c r="A240" s="3">
        <v>15476</v>
      </c>
      <c r="B240" s="4" t="s">
        <v>14</v>
      </c>
      <c r="C240" s="3" t="s">
        <v>15</v>
      </c>
      <c r="D240" s="5" t="s">
        <v>100</v>
      </c>
      <c r="E240" s="3" t="s">
        <v>35</v>
      </c>
      <c r="F240" s="5" t="s">
        <v>36</v>
      </c>
      <c r="G240" s="6"/>
      <c r="H240" s="7">
        <v>0</v>
      </c>
      <c r="I240" s="7">
        <v>0</v>
      </c>
      <c r="J240" s="7">
        <v>5182272.45</v>
      </c>
      <c r="K240" s="7">
        <f t="shared" si="7"/>
        <v>5182272.45</v>
      </c>
      <c r="L240" s="7"/>
      <c r="M240" s="7">
        <v>455588.49</v>
      </c>
      <c r="N240" s="7">
        <v>35031243.119999997</v>
      </c>
      <c r="O240" s="7">
        <v>37597617.909999996</v>
      </c>
      <c r="P240" s="7">
        <v>78266721.969999999</v>
      </c>
      <c r="Q240" s="9">
        <f t="shared" si="6"/>
        <v>0</v>
      </c>
    </row>
    <row r="241" spans="1:17" hidden="1">
      <c r="A241" s="3">
        <v>15480</v>
      </c>
      <c r="B241" s="4" t="s">
        <v>14</v>
      </c>
      <c r="C241" s="3" t="s">
        <v>15</v>
      </c>
      <c r="D241" s="5" t="s">
        <v>101</v>
      </c>
      <c r="E241" s="3" t="s">
        <v>17</v>
      </c>
      <c r="F241" s="5" t="s">
        <v>18</v>
      </c>
      <c r="G241" s="6"/>
      <c r="H241" s="7">
        <v>0</v>
      </c>
      <c r="I241" s="7">
        <v>0</v>
      </c>
      <c r="J241" s="7">
        <v>4803994.97</v>
      </c>
      <c r="K241" s="7">
        <f t="shared" si="7"/>
        <v>4803994.97</v>
      </c>
      <c r="L241" s="7"/>
      <c r="M241" s="7">
        <v>138778.22</v>
      </c>
      <c r="N241" s="7">
        <v>10477607.779999999</v>
      </c>
      <c r="O241" s="7">
        <v>13415283.380000001</v>
      </c>
      <c r="P241" s="7">
        <v>28835664.350000001</v>
      </c>
      <c r="Q241" s="9">
        <f t="shared" si="6"/>
        <v>0</v>
      </c>
    </row>
    <row r="242" spans="1:17" hidden="1">
      <c r="A242" s="3">
        <v>15480</v>
      </c>
      <c r="B242" s="4" t="s">
        <v>14</v>
      </c>
      <c r="C242" s="3" t="s">
        <v>15</v>
      </c>
      <c r="D242" s="5" t="s">
        <v>101</v>
      </c>
      <c r="E242" s="3" t="s">
        <v>19</v>
      </c>
      <c r="F242" s="5" t="s">
        <v>20</v>
      </c>
      <c r="G242" s="6"/>
      <c r="H242" s="7">
        <v>0</v>
      </c>
      <c r="I242" s="7">
        <v>0</v>
      </c>
      <c r="J242" s="7">
        <v>5744906.1200000001</v>
      </c>
      <c r="K242" s="7">
        <f t="shared" si="7"/>
        <v>5744906.1200000001</v>
      </c>
      <c r="L242" s="7"/>
      <c r="M242" s="7">
        <v>165959.35</v>
      </c>
      <c r="N242" s="7">
        <v>12529753.560000001</v>
      </c>
      <c r="O242" s="7">
        <v>16042802.74</v>
      </c>
      <c r="P242" s="7">
        <v>34483421.770000003</v>
      </c>
      <c r="Q242" s="9">
        <f t="shared" si="6"/>
        <v>0</v>
      </c>
    </row>
    <row r="243" spans="1:17">
      <c r="A243" s="3">
        <v>15480</v>
      </c>
      <c r="B243" s="4" t="s">
        <v>14</v>
      </c>
      <c r="C243" s="3" t="s">
        <v>15</v>
      </c>
      <c r="D243" s="5" t="s">
        <v>101</v>
      </c>
      <c r="E243" s="3" t="s">
        <v>21</v>
      </c>
      <c r="F243" s="5" t="s">
        <v>22</v>
      </c>
      <c r="G243" s="6"/>
      <c r="H243" s="7">
        <v>0</v>
      </c>
      <c r="I243" s="7">
        <v>0</v>
      </c>
      <c r="J243" s="7">
        <v>12369538.77</v>
      </c>
      <c r="K243" s="7">
        <f t="shared" si="7"/>
        <v>12369538.77</v>
      </c>
      <c r="L243" s="7"/>
      <c r="M243" s="7">
        <v>357332.31</v>
      </c>
      <c r="N243" s="7">
        <v>26978208.010000002</v>
      </c>
      <c r="O243" s="7">
        <v>34542265.119999997</v>
      </c>
      <c r="P243" s="7">
        <v>74247344.209999993</v>
      </c>
      <c r="Q243" s="9">
        <f t="shared" si="6"/>
        <v>0</v>
      </c>
    </row>
    <row r="244" spans="1:17" hidden="1">
      <c r="A244" s="3">
        <v>15480</v>
      </c>
      <c r="B244" s="4" t="s">
        <v>14</v>
      </c>
      <c r="C244" s="3" t="s">
        <v>15</v>
      </c>
      <c r="D244" s="5" t="s">
        <v>101</v>
      </c>
      <c r="E244" s="3" t="s">
        <v>25</v>
      </c>
      <c r="F244" s="5" t="s">
        <v>26</v>
      </c>
      <c r="G244" s="6"/>
      <c r="H244" s="7">
        <v>0</v>
      </c>
      <c r="I244" s="7">
        <v>0</v>
      </c>
      <c r="J244" s="7">
        <v>570037.48</v>
      </c>
      <c r="K244" s="7">
        <f t="shared" si="7"/>
        <v>570037.48</v>
      </c>
      <c r="L244" s="7"/>
      <c r="M244" s="7">
        <v>16467.29</v>
      </c>
      <c r="N244" s="7">
        <v>1243262.97</v>
      </c>
      <c r="O244" s="7">
        <v>1591844.76</v>
      </c>
      <c r="P244" s="7">
        <v>3421612.5</v>
      </c>
      <c r="Q244" s="9">
        <f t="shared" si="6"/>
        <v>0</v>
      </c>
    </row>
    <row r="245" spans="1:17" hidden="1">
      <c r="A245" s="3">
        <v>15480</v>
      </c>
      <c r="B245" s="4" t="s">
        <v>14</v>
      </c>
      <c r="C245" s="3" t="s">
        <v>15</v>
      </c>
      <c r="D245" s="5" t="s">
        <v>101</v>
      </c>
      <c r="E245" s="3" t="s">
        <v>33</v>
      </c>
      <c r="F245" s="5" t="s">
        <v>34</v>
      </c>
      <c r="G245" s="6"/>
      <c r="H245" s="7">
        <v>0</v>
      </c>
      <c r="I245" s="7">
        <v>0</v>
      </c>
      <c r="J245" s="7">
        <v>45844.49</v>
      </c>
      <c r="K245" s="7">
        <f t="shared" si="7"/>
        <v>45844.49</v>
      </c>
      <c r="L245" s="7"/>
      <c r="M245" s="7">
        <v>1324.36</v>
      </c>
      <c r="N245" s="7">
        <v>99987.74</v>
      </c>
      <c r="O245" s="7">
        <v>128021.96</v>
      </c>
      <c r="P245" s="7">
        <v>275178.55</v>
      </c>
      <c r="Q245" s="9">
        <f t="shared" si="6"/>
        <v>0</v>
      </c>
    </row>
    <row r="246" spans="1:17" hidden="1">
      <c r="A246" s="3">
        <v>15480</v>
      </c>
      <c r="B246" s="4" t="s">
        <v>14</v>
      </c>
      <c r="C246" s="3" t="s">
        <v>15</v>
      </c>
      <c r="D246" s="5" t="s">
        <v>101</v>
      </c>
      <c r="E246" s="3" t="s">
        <v>35</v>
      </c>
      <c r="F246" s="5" t="s">
        <v>36</v>
      </c>
      <c r="G246" s="6"/>
      <c r="H246" s="7">
        <v>0</v>
      </c>
      <c r="I246" s="7">
        <v>0</v>
      </c>
      <c r="J246" s="7">
        <v>12148960.640000001</v>
      </c>
      <c r="K246" s="7">
        <f t="shared" si="7"/>
        <v>12148960.640000001</v>
      </c>
      <c r="L246" s="7"/>
      <c r="M246" s="7">
        <v>350960.23</v>
      </c>
      <c r="N246" s="7">
        <v>26497122.780000001</v>
      </c>
      <c r="O246" s="7">
        <v>33926294.850000001</v>
      </c>
      <c r="P246" s="7">
        <v>72923338.5</v>
      </c>
      <c r="Q246" s="9">
        <f t="shared" si="6"/>
        <v>0</v>
      </c>
    </row>
    <row r="247" spans="1:17" hidden="1">
      <c r="A247" s="3">
        <v>15480</v>
      </c>
      <c r="B247" s="4" t="s">
        <v>14</v>
      </c>
      <c r="C247" s="3" t="s">
        <v>15</v>
      </c>
      <c r="D247" s="5" t="s">
        <v>101</v>
      </c>
      <c r="E247" s="3" t="s">
        <v>44</v>
      </c>
      <c r="F247" s="5" t="s">
        <v>45</v>
      </c>
      <c r="G247" s="6"/>
      <c r="H247" s="7">
        <v>0</v>
      </c>
      <c r="I247" s="7">
        <v>0</v>
      </c>
      <c r="J247" s="7">
        <v>11747261.35</v>
      </c>
      <c r="K247" s="7">
        <f t="shared" si="7"/>
        <v>11747261.35</v>
      </c>
      <c r="L247" s="7"/>
      <c r="M247" s="7">
        <v>339355.9</v>
      </c>
      <c r="N247" s="7">
        <v>25621008.690000001</v>
      </c>
      <c r="O247" s="7">
        <v>32804538.920000002</v>
      </c>
      <c r="P247" s="7">
        <v>70512164.859999999</v>
      </c>
      <c r="Q247" s="9">
        <f t="shared" si="6"/>
        <v>0</v>
      </c>
    </row>
    <row r="248" spans="1:17" hidden="1">
      <c r="A248" s="3">
        <v>15480</v>
      </c>
      <c r="B248" s="4" t="s">
        <v>14</v>
      </c>
      <c r="C248" s="3" t="s">
        <v>15</v>
      </c>
      <c r="D248" s="5" t="s">
        <v>101</v>
      </c>
      <c r="E248" s="3" t="s">
        <v>37</v>
      </c>
      <c r="F248" s="5" t="s">
        <v>38</v>
      </c>
      <c r="G248" s="6"/>
      <c r="H248" s="7">
        <v>0</v>
      </c>
      <c r="I248" s="7">
        <v>0</v>
      </c>
      <c r="J248" s="7">
        <v>4511006.18</v>
      </c>
      <c r="K248" s="7">
        <f t="shared" si="7"/>
        <v>4511006.18</v>
      </c>
      <c r="L248" s="7"/>
      <c r="M248" s="7">
        <v>130314.34</v>
      </c>
      <c r="N248" s="7">
        <v>9838593.4700000007</v>
      </c>
      <c r="O248" s="7">
        <v>12597104.439999999</v>
      </c>
      <c r="P248" s="7">
        <v>27077018.43</v>
      </c>
      <c r="Q248" s="9">
        <f t="shared" si="6"/>
        <v>0</v>
      </c>
    </row>
    <row r="249" spans="1:17" hidden="1">
      <c r="A249" s="3">
        <v>15491</v>
      </c>
      <c r="B249" s="4" t="s">
        <v>14</v>
      </c>
      <c r="C249" s="3" t="s">
        <v>15</v>
      </c>
      <c r="D249" s="5" t="s">
        <v>102</v>
      </c>
      <c r="E249" s="3" t="s">
        <v>17</v>
      </c>
      <c r="F249" s="5" t="s">
        <v>18</v>
      </c>
      <c r="G249" s="6"/>
      <c r="H249" s="7">
        <v>0</v>
      </c>
      <c r="I249" s="7">
        <v>0</v>
      </c>
      <c r="J249" s="7">
        <v>12701409.640000001</v>
      </c>
      <c r="K249" s="7">
        <f t="shared" si="7"/>
        <v>12701409.640000001</v>
      </c>
      <c r="L249" s="7"/>
      <c r="M249" s="7">
        <v>301403.46000000002</v>
      </c>
      <c r="N249" s="7">
        <v>22604290.359999999</v>
      </c>
      <c r="O249" s="7">
        <v>30405314.609999999</v>
      </c>
      <c r="P249" s="7">
        <v>66012418.07</v>
      </c>
      <c r="Q249" s="9">
        <f t="shared" si="6"/>
        <v>0</v>
      </c>
    </row>
    <row r="250" spans="1:17">
      <c r="A250" s="3">
        <v>15491</v>
      </c>
      <c r="B250" s="4" t="s">
        <v>14</v>
      </c>
      <c r="C250" s="3" t="s">
        <v>15</v>
      </c>
      <c r="D250" s="5" t="s">
        <v>102</v>
      </c>
      <c r="E250" s="3" t="s">
        <v>21</v>
      </c>
      <c r="F250" s="5" t="s">
        <v>22</v>
      </c>
      <c r="G250" s="6"/>
      <c r="H250" s="7">
        <v>0</v>
      </c>
      <c r="I250" s="7">
        <v>0</v>
      </c>
      <c r="J250" s="7">
        <v>27449028.379999999</v>
      </c>
      <c r="K250" s="7">
        <f t="shared" si="7"/>
        <v>27449028.379999999</v>
      </c>
      <c r="L250" s="7"/>
      <c r="M250" s="7">
        <v>651363.31000000006</v>
      </c>
      <c r="N250" s="7">
        <v>48850153.280000001</v>
      </c>
      <c r="O250" s="7">
        <v>65708954.159999996</v>
      </c>
      <c r="P250" s="7">
        <v>142659499.13</v>
      </c>
      <c r="Q250" s="9">
        <f t="shared" si="6"/>
        <v>0</v>
      </c>
    </row>
    <row r="251" spans="1:17" hidden="1">
      <c r="A251" s="3">
        <v>15491</v>
      </c>
      <c r="B251" s="4" t="s">
        <v>14</v>
      </c>
      <c r="C251" s="3" t="s">
        <v>15</v>
      </c>
      <c r="D251" s="5" t="s">
        <v>102</v>
      </c>
      <c r="E251" s="3" t="s">
        <v>27</v>
      </c>
      <c r="F251" s="5" t="s">
        <v>28</v>
      </c>
      <c r="G251" s="6"/>
      <c r="H251" s="7">
        <v>0</v>
      </c>
      <c r="I251" s="7">
        <v>0</v>
      </c>
      <c r="J251" s="7">
        <v>39272.620000000003</v>
      </c>
      <c r="K251" s="7">
        <f t="shared" si="7"/>
        <v>39272.620000000003</v>
      </c>
      <c r="L251" s="7"/>
      <c r="M251" s="7">
        <v>931.94</v>
      </c>
      <c r="N251" s="7">
        <v>69892.23</v>
      </c>
      <c r="O251" s="7">
        <v>94012.91</v>
      </c>
      <c r="P251" s="7">
        <v>204109.7</v>
      </c>
      <c r="Q251" s="9">
        <f t="shared" si="6"/>
        <v>0</v>
      </c>
    </row>
    <row r="252" spans="1:17" hidden="1">
      <c r="A252" s="3">
        <v>15491</v>
      </c>
      <c r="B252" s="4" t="s">
        <v>14</v>
      </c>
      <c r="C252" s="3" t="s">
        <v>15</v>
      </c>
      <c r="D252" s="5" t="s">
        <v>102</v>
      </c>
      <c r="E252" s="3" t="s">
        <v>29</v>
      </c>
      <c r="F252" s="5" t="s">
        <v>30</v>
      </c>
      <c r="G252" s="6"/>
      <c r="H252" s="7">
        <v>0</v>
      </c>
      <c r="I252" s="7">
        <v>0</v>
      </c>
      <c r="J252" s="7">
        <v>7120.97</v>
      </c>
      <c r="K252" s="7">
        <f t="shared" si="7"/>
        <v>7120.97</v>
      </c>
      <c r="L252" s="7"/>
      <c r="M252" s="7">
        <v>168.98</v>
      </c>
      <c r="N252" s="7">
        <v>12672.97</v>
      </c>
      <c r="O252" s="7">
        <v>17046.57</v>
      </c>
      <c r="P252" s="7">
        <v>37009.49</v>
      </c>
      <c r="Q252" s="9">
        <f t="shared" si="6"/>
        <v>0</v>
      </c>
    </row>
    <row r="253" spans="1:17" hidden="1">
      <c r="A253" s="3">
        <v>15491</v>
      </c>
      <c r="B253" s="4" t="s">
        <v>14</v>
      </c>
      <c r="C253" s="3" t="s">
        <v>15</v>
      </c>
      <c r="D253" s="5" t="s">
        <v>102</v>
      </c>
      <c r="E253" s="3" t="s">
        <v>33</v>
      </c>
      <c r="F253" s="5" t="s">
        <v>34</v>
      </c>
      <c r="G253" s="6"/>
      <c r="H253" s="7">
        <v>0</v>
      </c>
      <c r="I253" s="7">
        <v>0</v>
      </c>
      <c r="J253" s="7">
        <v>55022.71</v>
      </c>
      <c r="K253" s="7">
        <f t="shared" si="7"/>
        <v>55022.71</v>
      </c>
      <c r="L253" s="7"/>
      <c r="M253" s="7">
        <v>1305.68</v>
      </c>
      <c r="N253" s="7">
        <v>97922.14</v>
      </c>
      <c r="O253" s="7">
        <v>131716.29</v>
      </c>
      <c r="P253" s="7">
        <v>285966.82</v>
      </c>
      <c r="Q253" s="9">
        <f t="shared" si="6"/>
        <v>0</v>
      </c>
    </row>
    <row r="254" spans="1:17" hidden="1">
      <c r="A254" s="3">
        <v>15491</v>
      </c>
      <c r="B254" s="4" t="s">
        <v>14</v>
      </c>
      <c r="C254" s="3" t="s">
        <v>15</v>
      </c>
      <c r="D254" s="5" t="s">
        <v>102</v>
      </c>
      <c r="E254" s="3" t="s">
        <v>37</v>
      </c>
      <c r="F254" s="5" t="s">
        <v>38</v>
      </c>
      <c r="G254" s="6"/>
      <c r="H254" s="7">
        <v>0</v>
      </c>
      <c r="I254" s="7">
        <v>0</v>
      </c>
      <c r="J254" s="7">
        <v>5241973.68</v>
      </c>
      <c r="K254" s="7">
        <f t="shared" si="7"/>
        <v>5241973.68</v>
      </c>
      <c r="L254" s="7"/>
      <c r="M254" s="7">
        <v>124391.63</v>
      </c>
      <c r="N254" s="7">
        <v>9328972.0199999996</v>
      </c>
      <c r="O254" s="7">
        <v>12548517.32</v>
      </c>
      <c r="P254" s="7">
        <v>27243854.649999999</v>
      </c>
      <c r="Q254" s="9">
        <f t="shared" si="6"/>
        <v>0</v>
      </c>
    </row>
    <row r="255" spans="1:17" hidden="1">
      <c r="A255" s="3">
        <v>15494</v>
      </c>
      <c r="B255" s="4" t="s">
        <v>14</v>
      </c>
      <c r="C255" s="3" t="s">
        <v>15</v>
      </c>
      <c r="D255" s="5" t="s">
        <v>103</v>
      </c>
      <c r="E255" s="3" t="s">
        <v>33</v>
      </c>
      <c r="F255" s="5" t="s">
        <v>34</v>
      </c>
      <c r="G255" s="6"/>
      <c r="H255" s="7">
        <v>0</v>
      </c>
      <c r="I255" s="7">
        <v>0</v>
      </c>
      <c r="J255" s="7">
        <v>4980.3599999999997</v>
      </c>
      <c r="K255" s="7">
        <f t="shared" si="7"/>
        <v>4980.3599999999997</v>
      </c>
      <c r="L255" s="7"/>
      <c r="M255" s="7">
        <v>5306.71</v>
      </c>
      <c r="N255" s="7">
        <v>19270.37</v>
      </c>
      <c r="O255" s="7">
        <v>19681.88</v>
      </c>
      <c r="P255" s="7">
        <v>49239.32</v>
      </c>
      <c r="Q255" s="9">
        <f t="shared" si="6"/>
        <v>0</v>
      </c>
    </row>
    <row r="256" spans="1:17" hidden="1">
      <c r="A256" s="3">
        <v>15494</v>
      </c>
      <c r="B256" s="4" t="s">
        <v>14</v>
      </c>
      <c r="C256" s="3" t="s">
        <v>15</v>
      </c>
      <c r="D256" s="5" t="s">
        <v>103</v>
      </c>
      <c r="E256" s="3" t="s">
        <v>35</v>
      </c>
      <c r="F256" s="5" t="s">
        <v>36</v>
      </c>
      <c r="G256" s="6"/>
      <c r="H256" s="7">
        <v>0</v>
      </c>
      <c r="I256" s="7">
        <v>0</v>
      </c>
      <c r="J256" s="7">
        <v>7228829.4900000002</v>
      </c>
      <c r="K256" s="7">
        <f t="shared" si="7"/>
        <v>7228829.4900000002</v>
      </c>
      <c r="L256" s="7"/>
      <c r="M256" s="7">
        <v>7702510.4299999997</v>
      </c>
      <c r="N256" s="7">
        <v>27970312.789999999</v>
      </c>
      <c r="O256" s="7">
        <v>28567598.280000001</v>
      </c>
      <c r="P256" s="7">
        <v>71469250.989999995</v>
      </c>
      <c r="Q256" s="9">
        <f t="shared" si="6"/>
        <v>0</v>
      </c>
    </row>
    <row r="257" spans="1:17" hidden="1">
      <c r="A257" s="3">
        <v>15494</v>
      </c>
      <c r="B257" s="4" t="s">
        <v>14</v>
      </c>
      <c r="C257" s="3" t="s">
        <v>15</v>
      </c>
      <c r="D257" s="5" t="s">
        <v>103</v>
      </c>
      <c r="E257" s="3" t="s">
        <v>37</v>
      </c>
      <c r="F257" s="5" t="s">
        <v>38</v>
      </c>
      <c r="G257" s="6"/>
      <c r="H257" s="7">
        <v>0</v>
      </c>
      <c r="I257" s="7">
        <v>0</v>
      </c>
      <c r="J257" s="7">
        <v>15464132.15</v>
      </c>
      <c r="K257" s="7">
        <f t="shared" si="7"/>
        <v>15464132.15</v>
      </c>
      <c r="L257" s="7"/>
      <c r="M257" s="7">
        <v>16477444.859999999</v>
      </c>
      <c r="N257" s="7">
        <v>59834944.840000004</v>
      </c>
      <c r="O257" s="7">
        <v>61112676.119999997</v>
      </c>
      <c r="P257" s="7">
        <v>152889197.97</v>
      </c>
      <c r="Q257" s="9">
        <f t="shared" si="6"/>
        <v>0</v>
      </c>
    </row>
    <row r="258" spans="1:17">
      <c r="A258" s="3">
        <v>15500</v>
      </c>
      <c r="B258" s="4" t="s">
        <v>14</v>
      </c>
      <c r="C258" s="3" t="s">
        <v>15</v>
      </c>
      <c r="D258" s="5" t="s">
        <v>104</v>
      </c>
      <c r="E258" s="3" t="s">
        <v>21</v>
      </c>
      <c r="F258" s="5" t="s">
        <v>22</v>
      </c>
      <c r="G258" s="6"/>
      <c r="H258" s="7">
        <v>0</v>
      </c>
      <c r="I258" s="7">
        <v>0</v>
      </c>
      <c r="J258" s="7">
        <v>1572454.5</v>
      </c>
      <c r="K258" s="7">
        <f t="shared" si="7"/>
        <v>1572454.5</v>
      </c>
      <c r="L258" s="7"/>
      <c r="M258" s="7">
        <v>197390.02</v>
      </c>
      <c r="N258" s="7">
        <v>15166324.65</v>
      </c>
      <c r="O258" s="7">
        <v>22839785.93</v>
      </c>
      <c r="P258" s="7">
        <v>39775955.100000001</v>
      </c>
      <c r="Q258" s="9">
        <f t="shared" si="6"/>
        <v>0</v>
      </c>
    </row>
    <row r="259" spans="1:17" hidden="1">
      <c r="A259" s="3">
        <v>15500</v>
      </c>
      <c r="B259" s="4" t="s">
        <v>14</v>
      </c>
      <c r="C259" s="3" t="s">
        <v>15</v>
      </c>
      <c r="D259" s="5" t="s">
        <v>104</v>
      </c>
      <c r="E259" s="3" t="s">
        <v>27</v>
      </c>
      <c r="F259" s="5" t="s">
        <v>28</v>
      </c>
      <c r="G259" s="6"/>
      <c r="H259" s="7">
        <v>0</v>
      </c>
      <c r="I259" s="7">
        <v>0</v>
      </c>
      <c r="J259" s="7">
        <v>2058.87</v>
      </c>
      <c r="K259" s="7">
        <f t="shared" si="7"/>
        <v>2058.87</v>
      </c>
      <c r="L259" s="7"/>
      <c r="M259" s="7">
        <v>258.45</v>
      </c>
      <c r="N259" s="7">
        <v>19857.8</v>
      </c>
      <c r="O259" s="7">
        <v>29904.93</v>
      </c>
      <c r="P259" s="7">
        <v>52080.05</v>
      </c>
      <c r="Q259" s="9">
        <f t="shared" ref="Q259:Q322" si="8">+J259-K259-L259</f>
        <v>0</v>
      </c>
    </row>
    <row r="260" spans="1:17" hidden="1">
      <c r="A260" s="3">
        <v>15500</v>
      </c>
      <c r="B260" s="4" t="s">
        <v>14</v>
      </c>
      <c r="C260" s="3" t="s">
        <v>15</v>
      </c>
      <c r="D260" s="5" t="s">
        <v>104</v>
      </c>
      <c r="E260" s="3" t="s">
        <v>33</v>
      </c>
      <c r="F260" s="5" t="s">
        <v>34</v>
      </c>
      <c r="G260" s="6"/>
      <c r="H260" s="7">
        <v>0</v>
      </c>
      <c r="I260" s="7">
        <v>0</v>
      </c>
      <c r="J260" s="7">
        <v>0</v>
      </c>
      <c r="K260" s="7">
        <f t="shared" ref="K260:K323" si="9">+J260</f>
        <v>0</v>
      </c>
      <c r="L260" s="7"/>
      <c r="M260" s="7">
        <v>0</v>
      </c>
      <c r="N260" s="7">
        <v>0</v>
      </c>
      <c r="O260" s="7">
        <v>-118335.9</v>
      </c>
      <c r="P260" s="7">
        <v>-118335.9</v>
      </c>
      <c r="Q260" s="9">
        <f t="shared" si="8"/>
        <v>0</v>
      </c>
    </row>
    <row r="261" spans="1:17" hidden="1">
      <c r="A261" s="3">
        <v>15500</v>
      </c>
      <c r="B261" s="4" t="s">
        <v>14</v>
      </c>
      <c r="C261" s="3" t="s">
        <v>15</v>
      </c>
      <c r="D261" s="5" t="s">
        <v>104</v>
      </c>
      <c r="E261" s="3" t="s">
        <v>44</v>
      </c>
      <c r="F261" s="5" t="s">
        <v>45</v>
      </c>
      <c r="G261" s="6"/>
      <c r="H261" s="7">
        <v>0</v>
      </c>
      <c r="I261" s="7">
        <v>0</v>
      </c>
      <c r="J261" s="7">
        <v>1507111.63</v>
      </c>
      <c r="K261" s="7">
        <f t="shared" si="9"/>
        <v>1507111.63</v>
      </c>
      <c r="L261" s="7"/>
      <c r="M261" s="7">
        <v>189187.53</v>
      </c>
      <c r="N261" s="7">
        <v>14536092.550000001</v>
      </c>
      <c r="O261" s="7">
        <v>21890685.440000001</v>
      </c>
      <c r="P261" s="7">
        <v>38123077.149999999</v>
      </c>
      <c r="Q261" s="9">
        <f t="shared" si="8"/>
        <v>0</v>
      </c>
    </row>
    <row r="262" spans="1:17" hidden="1">
      <c r="A262" s="3">
        <v>15507</v>
      </c>
      <c r="B262" s="4" t="s">
        <v>14</v>
      </c>
      <c r="C262" s="3" t="s">
        <v>15</v>
      </c>
      <c r="D262" s="5" t="s">
        <v>105</v>
      </c>
      <c r="E262" s="3" t="s">
        <v>19</v>
      </c>
      <c r="F262" s="5" t="s">
        <v>20</v>
      </c>
      <c r="G262" s="6"/>
      <c r="H262" s="7">
        <v>0</v>
      </c>
      <c r="I262" s="7">
        <v>0</v>
      </c>
      <c r="J262" s="7">
        <v>3459919.71</v>
      </c>
      <c r="K262" s="7">
        <f t="shared" si="9"/>
        <v>3459919.71</v>
      </c>
      <c r="L262" s="7"/>
      <c r="M262" s="7">
        <v>164358.04</v>
      </c>
      <c r="N262" s="7">
        <v>12312616.380000001</v>
      </c>
      <c r="O262" s="7">
        <v>16602232.039999999</v>
      </c>
      <c r="P262" s="7">
        <v>32539126.170000002</v>
      </c>
      <c r="Q262" s="9">
        <f t="shared" si="8"/>
        <v>0</v>
      </c>
    </row>
    <row r="263" spans="1:17">
      <c r="A263" s="3">
        <v>15507</v>
      </c>
      <c r="B263" s="4" t="s">
        <v>14</v>
      </c>
      <c r="C263" s="3" t="s">
        <v>15</v>
      </c>
      <c r="D263" s="5" t="s">
        <v>105</v>
      </c>
      <c r="E263" s="3" t="s">
        <v>21</v>
      </c>
      <c r="F263" s="5" t="s">
        <v>22</v>
      </c>
      <c r="G263" s="6"/>
      <c r="H263" s="7">
        <v>0</v>
      </c>
      <c r="I263" s="7">
        <v>0</v>
      </c>
      <c r="J263" s="7">
        <v>7691746.8399999999</v>
      </c>
      <c r="K263" s="7">
        <f t="shared" si="9"/>
        <v>7691746.8399999999</v>
      </c>
      <c r="L263" s="7"/>
      <c r="M263" s="7">
        <v>365384.32</v>
      </c>
      <c r="N263" s="7">
        <v>27372175.030000001</v>
      </c>
      <c r="O263" s="7">
        <v>36908418.75</v>
      </c>
      <c r="P263" s="7">
        <v>72337724.939999998</v>
      </c>
      <c r="Q263" s="9">
        <f t="shared" si="8"/>
        <v>0</v>
      </c>
    </row>
    <row r="264" spans="1:17" hidden="1">
      <c r="A264" s="3">
        <v>15507</v>
      </c>
      <c r="B264" s="4" t="s">
        <v>14</v>
      </c>
      <c r="C264" s="3" t="s">
        <v>15</v>
      </c>
      <c r="D264" s="5" t="s">
        <v>105</v>
      </c>
      <c r="E264" s="3" t="s">
        <v>25</v>
      </c>
      <c r="F264" s="5" t="s">
        <v>26</v>
      </c>
      <c r="G264" s="6"/>
      <c r="H264" s="7">
        <v>0</v>
      </c>
      <c r="I264" s="7">
        <v>0</v>
      </c>
      <c r="J264" s="7">
        <v>280482.44</v>
      </c>
      <c r="K264" s="7">
        <f t="shared" si="9"/>
        <v>280482.44</v>
      </c>
      <c r="L264" s="7"/>
      <c r="M264" s="7">
        <v>13323.88</v>
      </c>
      <c r="N264" s="7">
        <v>998136.67</v>
      </c>
      <c r="O264" s="7">
        <v>1345879.39</v>
      </c>
      <c r="P264" s="7">
        <v>2637822.38</v>
      </c>
      <c r="Q264" s="9">
        <f t="shared" si="8"/>
        <v>0</v>
      </c>
    </row>
    <row r="265" spans="1:17" hidden="1">
      <c r="A265" s="3">
        <v>15507</v>
      </c>
      <c r="B265" s="4" t="s">
        <v>14</v>
      </c>
      <c r="C265" s="3" t="s">
        <v>15</v>
      </c>
      <c r="D265" s="5" t="s">
        <v>105</v>
      </c>
      <c r="E265" s="3" t="s">
        <v>29</v>
      </c>
      <c r="F265" s="5" t="s">
        <v>30</v>
      </c>
      <c r="G265" s="6"/>
      <c r="H265" s="7">
        <v>0</v>
      </c>
      <c r="I265" s="7">
        <v>0</v>
      </c>
      <c r="J265" s="7">
        <v>10176.14</v>
      </c>
      <c r="K265" s="7">
        <f t="shared" si="9"/>
        <v>10176.14</v>
      </c>
      <c r="L265" s="7"/>
      <c r="M265" s="7">
        <v>483.4</v>
      </c>
      <c r="N265" s="7">
        <v>36213.230000000003</v>
      </c>
      <c r="O265" s="7">
        <v>48829.63</v>
      </c>
      <c r="P265" s="7">
        <v>95702.399999999994</v>
      </c>
      <c r="Q265" s="9">
        <f t="shared" si="8"/>
        <v>0</v>
      </c>
    </row>
    <row r="266" spans="1:17" hidden="1">
      <c r="A266" s="3">
        <v>15507</v>
      </c>
      <c r="B266" s="4" t="s">
        <v>14</v>
      </c>
      <c r="C266" s="3" t="s">
        <v>15</v>
      </c>
      <c r="D266" s="5" t="s">
        <v>105</v>
      </c>
      <c r="E266" s="3" t="s">
        <v>33</v>
      </c>
      <c r="F266" s="5" t="s">
        <v>34</v>
      </c>
      <c r="G266" s="6"/>
      <c r="H266" s="7">
        <v>0</v>
      </c>
      <c r="I266" s="7">
        <v>0</v>
      </c>
      <c r="J266" s="7">
        <v>22430.29</v>
      </c>
      <c r="K266" s="7">
        <f t="shared" si="9"/>
        <v>22430.29</v>
      </c>
      <c r="L266" s="7"/>
      <c r="M266" s="7">
        <v>1065.52</v>
      </c>
      <c r="N266" s="7">
        <v>79821.38</v>
      </c>
      <c r="O266" s="7">
        <v>107630.51</v>
      </c>
      <c r="P266" s="7">
        <v>210947.7</v>
      </c>
      <c r="Q266" s="9">
        <f t="shared" si="8"/>
        <v>0</v>
      </c>
    </row>
    <row r="267" spans="1:17" hidden="1">
      <c r="A267" s="3">
        <v>15507</v>
      </c>
      <c r="B267" s="4" t="s">
        <v>14</v>
      </c>
      <c r="C267" s="3" t="s">
        <v>15</v>
      </c>
      <c r="D267" s="5" t="s">
        <v>105</v>
      </c>
      <c r="E267" s="3" t="s">
        <v>35</v>
      </c>
      <c r="F267" s="5" t="s">
        <v>36</v>
      </c>
      <c r="G267" s="6"/>
      <c r="H267" s="7">
        <v>0</v>
      </c>
      <c r="I267" s="7">
        <v>0</v>
      </c>
      <c r="J267" s="7">
        <v>16664189.689999999</v>
      </c>
      <c r="K267" s="7">
        <f t="shared" si="9"/>
        <v>16664189.689999999</v>
      </c>
      <c r="L267" s="7"/>
      <c r="M267" s="7">
        <v>791606.09</v>
      </c>
      <c r="N267" s="7">
        <v>59301888.969999999</v>
      </c>
      <c r="O267" s="7">
        <v>79962185.950000003</v>
      </c>
      <c r="P267" s="7">
        <v>156719870.69999999</v>
      </c>
      <c r="Q267" s="9">
        <f t="shared" si="8"/>
        <v>0</v>
      </c>
    </row>
    <row r="268" spans="1:17" hidden="1">
      <c r="A268" s="3">
        <v>15507</v>
      </c>
      <c r="B268" s="4" t="s">
        <v>14</v>
      </c>
      <c r="C268" s="3" t="s">
        <v>15</v>
      </c>
      <c r="D268" s="5" t="s">
        <v>105</v>
      </c>
      <c r="E268" s="3" t="s">
        <v>49</v>
      </c>
      <c r="F268" s="5" t="s">
        <v>50</v>
      </c>
      <c r="G268" s="6"/>
      <c r="H268" s="7">
        <v>0</v>
      </c>
      <c r="I268" s="7">
        <v>0</v>
      </c>
      <c r="J268" s="7">
        <v>4057690.36</v>
      </c>
      <c r="K268" s="7">
        <f t="shared" si="9"/>
        <v>4057690.36</v>
      </c>
      <c r="L268" s="7"/>
      <c r="M268" s="7">
        <v>192754.19</v>
      </c>
      <c r="N268" s="7">
        <v>14439868.220000001</v>
      </c>
      <c r="O268" s="7">
        <v>19470601.170000002</v>
      </c>
      <c r="P268" s="7">
        <v>38160913.939999998</v>
      </c>
      <c r="Q268" s="9">
        <f t="shared" si="8"/>
        <v>0</v>
      </c>
    </row>
    <row r="269" spans="1:17" hidden="1">
      <c r="A269" s="3">
        <v>15507</v>
      </c>
      <c r="B269" s="4" t="s">
        <v>14</v>
      </c>
      <c r="C269" s="3" t="s">
        <v>15</v>
      </c>
      <c r="D269" s="5" t="s">
        <v>105</v>
      </c>
      <c r="E269" s="3" t="s">
        <v>37</v>
      </c>
      <c r="F269" s="5" t="s">
        <v>38</v>
      </c>
      <c r="G269" s="6"/>
      <c r="H269" s="7">
        <v>0</v>
      </c>
      <c r="I269" s="7">
        <v>0</v>
      </c>
      <c r="J269" s="7">
        <v>3125849.53</v>
      </c>
      <c r="K269" s="7">
        <f t="shared" si="9"/>
        <v>3125849.53</v>
      </c>
      <c r="L269" s="7"/>
      <c r="M269" s="7">
        <v>148488.56</v>
      </c>
      <c r="N269" s="7">
        <v>11123780.119999999</v>
      </c>
      <c r="O269" s="7">
        <v>14999214.869999999</v>
      </c>
      <c r="P269" s="7">
        <v>29397333.079999998</v>
      </c>
      <c r="Q269" s="9">
        <f t="shared" si="8"/>
        <v>0</v>
      </c>
    </row>
    <row r="270" spans="1:17" hidden="1">
      <c r="A270" s="3">
        <v>15511</v>
      </c>
      <c r="B270" s="4" t="s">
        <v>14</v>
      </c>
      <c r="C270" s="3" t="s">
        <v>15</v>
      </c>
      <c r="D270" s="5" t="s">
        <v>106</v>
      </c>
      <c r="E270" s="3" t="s">
        <v>17</v>
      </c>
      <c r="F270" s="5" t="s">
        <v>18</v>
      </c>
      <c r="G270" s="6"/>
      <c r="H270" s="7">
        <v>0</v>
      </c>
      <c r="I270" s="7">
        <v>0</v>
      </c>
      <c r="J270" s="7">
        <v>754485.94</v>
      </c>
      <c r="K270" s="7">
        <f t="shared" si="9"/>
        <v>754485.94</v>
      </c>
      <c r="L270" s="7"/>
      <c r="M270" s="7">
        <v>335207.71999999997</v>
      </c>
      <c r="N270" s="7">
        <v>25662932.760000002</v>
      </c>
      <c r="O270" s="7">
        <v>55409317.659999996</v>
      </c>
      <c r="P270" s="7">
        <v>82161944.079999998</v>
      </c>
      <c r="Q270" s="9">
        <f t="shared" si="8"/>
        <v>0</v>
      </c>
    </row>
    <row r="271" spans="1:17" hidden="1">
      <c r="A271" s="3">
        <v>15511</v>
      </c>
      <c r="B271" s="4" t="s">
        <v>14</v>
      </c>
      <c r="C271" s="3" t="s">
        <v>15</v>
      </c>
      <c r="D271" s="5" t="s">
        <v>106</v>
      </c>
      <c r="E271" s="3" t="s">
        <v>19</v>
      </c>
      <c r="F271" s="5" t="s">
        <v>20</v>
      </c>
      <c r="G271" s="6"/>
      <c r="H271" s="7">
        <v>0</v>
      </c>
      <c r="I271" s="7">
        <v>0</v>
      </c>
      <c r="J271" s="7">
        <v>242745.06</v>
      </c>
      <c r="K271" s="7">
        <f t="shared" si="9"/>
        <v>242745.06</v>
      </c>
      <c r="L271" s="7"/>
      <c r="M271" s="7">
        <v>107848.28</v>
      </c>
      <c r="N271" s="7">
        <v>8256681.2400000002</v>
      </c>
      <c r="O271" s="7">
        <v>17827154.739999998</v>
      </c>
      <c r="P271" s="7">
        <v>26434429.32</v>
      </c>
      <c r="Q271" s="9">
        <f t="shared" si="8"/>
        <v>0</v>
      </c>
    </row>
    <row r="272" spans="1:17">
      <c r="A272" s="3">
        <v>15514</v>
      </c>
      <c r="B272" s="4" t="s">
        <v>14</v>
      </c>
      <c r="C272" s="3" t="s">
        <v>15</v>
      </c>
      <c r="D272" s="5" t="s">
        <v>107</v>
      </c>
      <c r="E272" s="3" t="s">
        <v>21</v>
      </c>
      <c r="F272" s="5" t="s">
        <v>22</v>
      </c>
      <c r="G272" s="6"/>
      <c r="H272" s="7">
        <v>0</v>
      </c>
      <c r="I272" s="7">
        <v>0</v>
      </c>
      <c r="J272" s="7">
        <v>2406360.2000000002</v>
      </c>
      <c r="K272" s="7">
        <f t="shared" si="9"/>
        <v>2406360.2000000002</v>
      </c>
      <c r="L272" s="7"/>
      <c r="M272" s="7">
        <v>173651.98</v>
      </c>
      <c r="N272" s="7">
        <v>13071735.24</v>
      </c>
      <c r="O272" s="7">
        <v>21134346.120000001</v>
      </c>
      <c r="P272" s="7">
        <v>36786093.539999999</v>
      </c>
      <c r="Q272" s="9">
        <f t="shared" si="8"/>
        <v>0</v>
      </c>
    </row>
    <row r="273" spans="1:17" hidden="1">
      <c r="A273" s="3">
        <v>15514</v>
      </c>
      <c r="B273" s="4" t="s">
        <v>14</v>
      </c>
      <c r="C273" s="3" t="s">
        <v>15</v>
      </c>
      <c r="D273" s="5" t="s">
        <v>107</v>
      </c>
      <c r="E273" s="3" t="s">
        <v>33</v>
      </c>
      <c r="F273" s="5" t="s">
        <v>34</v>
      </c>
      <c r="G273" s="6"/>
      <c r="H273" s="7">
        <v>0</v>
      </c>
      <c r="I273" s="7">
        <v>0</v>
      </c>
      <c r="J273" s="7">
        <v>26425.41</v>
      </c>
      <c r="K273" s="7">
        <f t="shared" si="9"/>
        <v>26425.41</v>
      </c>
      <c r="L273" s="7"/>
      <c r="M273" s="7">
        <v>1906.96</v>
      </c>
      <c r="N273" s="7">
        <v>143547.07999999999</v>
      </c>
      <c r="O273" s="7">
        <v>232086.54</v>
      </c>
      <c r="P273" s="7">
        <v>403965.99</v>
      </c>
      <c r="Q273" s="9">
        <f t="shared" si="8"/>
        <v>0</v>
      </c>
    </row>
    <row r="274" spans="1:17" hidden="1">
      <c r="A274" s="3">
        <v>15514</v>
      </c>
      <c r="B274" s="4" t="s">
        <v>14</v>
      </c>
      <c r="C274" s="3" t="s">
        <v>15</v>
      </c>
      <c r="D274" s="5" t="s">
        <v>107</v>
      </c>
      <c r="E274" s="3" t="s">
        <v>44</v>
      </c>
      <c r="F274" s="5" t="s">
        <v>45</v>
      </c>
      <c r="G274" s="6"/>
      <c r="H274" s="7">
        <v>0</v>
      </c>
      <c r="I274" s="7">
        <v>0</v>
      </c>
      <c r="J274" s="7">
        <v>6254997.3899999997</v>
      </c>
      <c r="K274" s="7">
        <f t="shared" si="9"/>
        <v>6254997.3899999997</v>
      </c>
      <c r="L274" s="7"/>
      <c r="M274" s="7">
        <v>451384.06</v>
      </c>
      <c r="N274" s="7">
        <v>33978150.68</v>
      </c>
      <c r="O274" s="7">
        <v>54935781.899999999</v>
      </c>
      <c r="P274" s="7">
        <v>95620314.030000001</v>
      </c>
      <c r="Q274" s="9">
        <f t="shared" si="8"/>
        <v>0</v>
      </c>
    </row>
    <row r="275" spans="1:17" hidden="1">
      <c r="A275" s="3">
        <v>15516</v>
      </c>
      <c r="B275" s="4" t="s">
        <v>14</v>
      </c>
      <c r="C275" s="3" t="s">
        <v>15</v>
      </c>
      <c r="D275" s="5" t="s">
        <v>108</v>
      </c>
      <c r="E275" s="3" t="s">
        <v>17</v>
      </c>
      <c r="F275" s="5" t="s">
        <v>18</v>
      </c>
      <c r="G275" s="6"/>
      <c r="H275" s="7">
        <v>0</v>
      </c>
      <c r="I275" s="7">
        <v>0</v>
      </c>
      <c r="J275" s="7">
        <v>2773354.64</v>
      </c>
      <c r="K275" s="7">
        <f t="shared" si="9"/>
        <v>2773354.64</v>
      </c>
      <c r="L275" s="7"/>
      <c r="M275" s="7">
        <v>549578.43999999994</v>
      </c>
      <c r="N275" s="7">
        <v>19555658.16</v>
      </c>
      <c r="O275" s="7">
        <v>23887833.82</v>
      </c>
      <c r="P275" s="7">
        <v>46766425.060000002</v>
      </c>
      <c r="Q275" s="9">
        <f t="shared" si="8"/>
        <v>0</v>
      </c>
    </row>
    <row r="276" spans="1:17" hidden="1">
      <c r="A276" s="3">
        <v>15516</v>
      </c>
      <c r="B276" s="4" t="s">
        <v>14</v>
      </c>
      <c r="C276" s="3" t="s">
        <v>15</v>
      </c>
      <c r="D276" s="5" t="s">
        <v>108</v>
      </c>
      <c r="E276" s="3" t="s">
        <v>19</v>
      </c>
      <c r="F276" s="5" t="s">
        <v>20</v>
      </c>
      <c r="G276" s="6"/>
      <c r="H276" s="7">
        <v>0</v>
      </c>
      <c r="I276" s="7">
        <v>0</v>
      </c>
      <c r="J276" s="7">
        <v>8842586.4399999995</v>
      </c>
      <c r="K276" s="7">
        <f t="shared" si="9"/>
        <v>8842586.4399999995</v>
      </c>
      <c r="L276" s="7"/>
      <c r="M276" s="7">
        <v>1752280.36</v>
      </c>
      <c r="N276" s="7">
        <v>62351419.170000002</v>
      </c>
      <c r="O276" s="7">
        <v>76164163.200000003</v>
      </c>
      <c r="P276" s="7">
        <v>149110449.16999999</v>
      </c>
      <c r="Q276" s="9">
        <f t="shared" si="8"/>
        <v>0</v>
      </c>
    </row>
    <row r="277" spans="1:17">
      <c r="A277" s="3">
        <v>15516</v>
      </c>
      <c r="B277" s="4" t="s">
        <v>14</v>
      </c>
      <c r="C277" s="3" t="s">
        <v>15</v>
      </c>
      <c r="D277" s="5" t="s">
        <v>108</v>
      </c>
      <c r="E277" s="3" t="s">
        <v>21</v>
      </c>
      <c r="F277" s="5" t="s">
        <v>22</v>
      </c>
      <c r="G277" s="6"/>
      <c r="H277" s="7">
        <v>0</v>
      </c>
      <c r="I277" s="7">
        <v>0</v>
      </c>
      <c r="J277" s="7">
        <v>10155642.779999999</v>
      </c>
      <c r="K277" s="7">
        <f t="shared" si="9"/>
        <v>10155642.779999999</v>
      </c>
      <c r="L277" s="7"/>
      <c r="M277" s="7">
        <v>2012480.57</v>
      </c>
      <c r="N277" s="7">
        <v>71610127.209999993</v>
      </c>
      <c r="O277" s="7">
        <v>87473957.900000006</v>
      </c>
      <c r="P277" s="7">
        <v>171252208.46000001</v>
      </c>
      <c r="Q277" s="9">
        <f t="shared" si="8"/>
        <v>0</v>
      </c>
    </row>
    <row r="278" spans="1:17" hidden="1">
      <c r="A278" s="3">
        <v>15516</v>
      </c>
      <c r="B278" s="4" t="s">
        <v>14</v>
      </c>
      <c r="C278" s="3" t="s">
        <v>15</v>
      </c>
      <c r="D278" s="5" t="s">
        <v>108</v>
      </c>
      <c r="E278" s="3" t="s">
        <v>25</v>
      </c>
      <c r="F278" s="5" t="s">
        <v>26</v>
      </c>
      <c r="G278" s="6"/>
      <c r="H278" s="7">
        <v>0</v>
      </c>
      <c r="I278" s="7">
        <v>0</v>
      </c>
      <c r="J278" s="7">
        <v>359318.33</v>
      </c>
      <c r="K278" s="7">
        <f t="shared" si="9"/>
        <v>359318.33</v>
      </c>
      <c r="L278" s="7"/>
      <c r="M278" s="7">
        <v>71203.88</v>
      </c>
      <c r="N278" s="7">
        <v>2533648.7400000002</v>
      </c>
      <c r="O278" s="7">
        <v>3094929.33</v>
      </c>
      <c r="P278" s="7">
        <v>6059100.2800000003</v>
      </c>
      <c r="Q278" s="9">
        <f t="shared" si="8"/>
        <v>0</v>
      </c>
    </row>
    <row r="279" spans="1:17" hidden="1">
      <c r="A279" s="3">
        <v>15516</v>
      </c>
      <c r="B279" s="4" t="s">
        <v>14</v>
      </c>
      <c r="C279" s="3" t="s">
        <v>15</v>
      </c>
      <c r="D279" s="5" t="s">
        <v>108</v>
      </c>
      <c r="E279" s="3" t="s">
        <v>27</v>
      </c>
      <c r="F279" s="5" t="s">
        <v>28</v>
      </c>
      <c r="G279" s="6"/>
      <c r="H279" s="7">
        <v>0</v>
      </c>
      <c r="I279" s="7">
        <v>0</v>
      </c>
      <c r="J279" s="7">
        <v>9939.24</v>
      </c>
      <c r="K279" s="7">
        <f t="shared" si="9"/>
        <v>9939.24</v>
      </c>
      <c r="L279" s="7"/>
      <c r="M279" s="7">
        <v>1969.6</v>
      </c>
      <c r="N279" s="7">
        <v>70084.22</v>
      </c>
      <c r="O279" s="7">
        <v>85610.01</v>
      </c>
      <c r="P279" s="7">
        <v>167603.07</v>
      </c>
      <c r="Q279" s="9">
        <f t="shared" si="8"/>
        <v>0</v>
      </c>
    </row>
    <row r="280" spans="1:17" hidden="1">
      <c r="A280" s="3">
        <v>15516</v>
      </c>
      <c r="B280" s="4" t="s">
        <v>14</v>
      </c>
      <c r="C280" s="3" t="s">
        <v>15</v>
      </c>
      <c r="D280" s="5" t="s">
        <v>108</v>
      </c>
      <c r="E280" s="3" t="s">
        <v>29</v>
      </c>
      <c r="F280" s="5" t="s">
        <v>30</v>
      </c>
      <c r="G280" s="6"/>
      <c r="H280" s="7">
        <v>0</v>
      </c>
      <c r="I280" s="7">
        <v>0</v>
      </c>
      <c r="J280" s="7">
        <v>91569.69</v>
      </c>
      <c r="K280" s="7">
        <f t="shared" si="9"/>
        <v>91569.69</v>
      </c>
      <c r="L280" s="7"/>
      <c r="M280" s="7">
        <v>18145.8</v>
      </c>
      <c r="N280" s="7">
        <v>645682.18000000005</v>
      </c>
      <c r="O280" s="7">
        <v>788720.52</v>
      </c>
      <c r="P280" s="7">
        <v>1544118.19</v>
      </c>
      <c r="Q280" s="9">
        <f t="shared" si="8"/>
        <v>0</v>
      </c>
    </row>
    <row r="281" spans="1:17" hidden="1">
      <c r="A281" s="3">
        <v>15516</v>
      </c>
      <c r="B281" s="4" t="s">
        <v>14</v>
      </c>
      <c r="C281" s="3" t="s">
        <v>15</v>
      </c>
      <c r="D281" s="5" t="s">
        <v>108</v>
      </c>
      <c r="E281" s="3" t="s">
        <v>33</v>
      </c>
      <c r="F281" s="5" t="s">
        <v>34</v>
      </c>
      <c r="G281" s="6"/>
      <c r="H281" s="7">
        <v>0</v>
      </c>
      <c r="I281" s="7">
        <v>0</v>
      </c>
      <c r="J281" s="7">
        <v>18687.53</v>
      </c>
      <c r="K281" s="7">
        <f t="shared" si="9"/>
        <v>18687.53</v>
      </c>
      <c r="L281" s="7"/>
      <c r="M281" s="7">
        <v>3703.19</v>
      </c>
      <c r="N281" s="7">
        <v>131770.70000000001</v>
      </c>
      <c r="O281" s="7">
        <v>160961.94</v>
      </c>
      <c r="P281" s="7">
        <v>315123.36</v>
      </c>
      <c r="Q281" s="9">
        <f t="shared" si="8"/>
        <v>0</v>
      </c>
    </row>
    <row r="282" spans="1:17" hidden="1">
      <c r="A282" s="3">
        <v>15516</v>
      </c>
      <c r="B282" s="4" t="s">
        <v>14</v>
      </c>
      <c r="C282" s="3" t="s">
        <v>15</v>
      </c>
      <c r="D282" s="5" t="s">
        <v>108</v>
      </c>
      <c r="E282" s="3" t="s">
        <v>35</v>
      </c>
      <c r="F282" s="5" t="s">
        <v>36</v>
      </c>
      <c r="G282" s="6"/>
      <c r="H282" s="7">
        <v>0</v>
      </c>
      <c r="I282" s="7">
        <v>0</v>
      </c>
      <c r="J282" s="7">
        <v>4133033.92</v>
      </c>
      <c r="K282" s="7">
        <f t="shared" si="9"/>
        <v>4133033.92</v>
      </c>
      <c r="L282" s="7"/>
      <c r="M282" s="7">
        <v>819017.63</v>
      </c>
      <c r="N282" s="7">
        <v>29143116.949999999</v>
      </c>
      <c r="O282" s="7">
        <v>35599207.609999999</v>
      </c>
      <c r="P282" s="7">
        <v>69694376.109999999</v>
      </c>
      <c r="Q282" s="9">
        <f t="shared" si="8"/>
        <v>0</v>
      </c>
    </row>
    <row r="283" spans="1:17" hidden="1">
      <c r="A283" s="3">
        <v>15516</v>
      </c>
      <c r="B283" s="4" t="s">
        <v>14</v>
      </c>
      <c r="C283" s="3" t="s">
        <v>15</v>
      </c>
      <c r="D283" s="5" t="s">
        <v>108</v>
      </c>
      <c r="E283" s="3" t="s">
        <v>37</v>
      </c>
      <c r="F283" s="5" t="s">
        <v>38</v>
      </c>
      <c r="G283" s="6"/>
      <c r="H283" s="7">
        <v>0</v>
      </c>
      <c r="I283" s="7">
        <v>0</v>
      </c>
      <c r="J283" s="7">
        <v>12404489.43</v>
      </c>
      <c r="K283" s="7">
        <f t="shared" si="9"/>
        <v>12404489.43</v>
      </c>
      <c r="L283" s="7"/>
      <c r="M283" s="7">
        <v>2458120.5299999998</v>
      </c>
      <c r="N283" s="7">
        <v>87467340.670000002</v>
      </c>
      <c r="O283" s="7">
        <v>106844028.53</v>
      </c>
      <c r="P283" s="7">
        <v>209173979.16</v>
      </c>
      <c r="Q283" s="9">
        <f t="shared" si="8"/>
        <v>0</v>
      </c>
    </row>
    <row r="284" spans="1:17" hidden="1">
      <c r="A284" s="3">
        <v>15518</v>
      </c>
      <c r="B284" s="4" t="s">
        <v>14</v>
      </c>
      <c r="C284" s="3" t="s">
        <v>15</v>
      </c>
      <c r="D284" s="5" t="s">
        <v>109</v>
      </c>
      <c r="E284" s="3" t="s">
        <v>21</v>
      </c>
      <c r="F284" s="5" t="s">
        <v>22</v>
      </c>
      <c r="G284" s="6"/>
      <c r="H284" s="7">
        <v>0</v>
      </c>
      <c r="I284" s="7">
        <v>0</v>
      </c>
      <c r="J284" s="7">
        <v>0</v>
      </c>
      <c r="K284" s="7">
        <f t="shared" si="9"/>
        <v>0</v>
      </c>
      <c r="L284" s="7"/>
      <c r="M284" s="7">
        <v>92530.3</v>
      </c>
      <c r="N284" s="7">
        <v>6527828.2599999998</v>
      </c>
      <c r="O284" s="7">
        <v>12229358.73</v>
      </c>
      <c r="P284" s="7">
        <v>18849717.289999999</v>
      </c>
      <c r="Q284" s="9">
        <f t="shared" si="8"/>
        <v>0</v>
      </c>
    </row>
    <row r="285" spans="1:17" hidden="1">
      <c r="A285" s="3">
        <v>15518</v>
      </c>
      <c r="B285" s="4" t="s">
        <v>14</v>
      </c>
      <c r="C285" s="3" t="s">
        <v>15</v>
      </c>
      <c r="D285" s="5" t="s">
        <v>109</v>
      </c>
      <c r="E285" s="3" t="s">
        <v>33</v>
      </c>
      <c r="F285" s="5" t="s">
        <v>34</v>
      </c>
      <c r="G285" s="6"/>
      <c r="H285" s="7">
        <v>0</v>
      </c>
      <c r="I285" s="7">
        <v>0</v>
      </c>
      <c r="J285" s="7">
        <v>0</v>
      </c>
      <c r="K285" s="7">
        <f t="shared" si="9"/>
        <v>0</v>
      </c>
      <c r="L285" s="7"/>
      <c r="M285" s="7">
        <v>5832.69</v>
      </c>
      <c r="N285" s="7">
        <v>411484.67</v>
      </c>
      <c r="O285" s="7">
        <v>770883.28</v>
      </c>
      <c r="P285" s="7">
        <v>1188200.6399999999</v>
      </c>
      <c r="Q285" s="9">
        <f t="shared" si="8"/>
        <v>0</v>
      </c>
    </row>
    <row r="286" spans="1:17" hidden="1">
      <c r="A286" s="3">
        <v>15518</v>
      </c>
      <c r="B286" s="4" t="s">
        <v>14</v>
      </c>
      <c r="C286" s="3" t="s">
        <v>15</v>
      </c>
      <c r="D286" s="5" t="s">
        <v>109</v>
      </c>
      <c r="E286" s="3" t="s">
        <v>35</v>
      </c>
      <c r="F286" s="5" t="s">
        <v>36</v>
      </c>
      <c r="G286" s="6"/>
      <c r="H286" s="7">
        <v>0</v>
      </c>
      <c r="I286" s="7">
        <v>0</v>
      </c>
      <c r="J286" s="7">
        <v>0</v>
      </c>
      <c r="K286" s="7">
        <f t="shared" si="9"/>
        <v>0</v>
      </c>
      <c r="L286" s="7"/>
      <c r="M286" s="7">
        <v>192939.93</v>
      </c>
      <c r="N286" s="7">
        <v>13611527.939999999</v>
      </c>
      <c r="O286" s="7">
        <v>25500097.68</v>
      </c>
      <c r="P286" s="7">
        <v>39304565.549999997</v>
      </c>
      <c r="Q286" s="9">
        <f t="shared" si="8"/>
        <v>0</v>
      </c>
    </row>
    <row r="287" spans="1:17" hidden="1">
      <c r="A287" s="3">
        <v>15518</v>
      </c>
      <c r="B287" s="4" t="s">
        <v>14</v>
      </c>
      <c r="C287" s="3" t="s">
        <v>15</v>
      </c>
      <c r="D287" s="5" t="s">
        <v>109</v>
      </c>
      <c r="E287" s="3" t="s">
        <v>44</v>
      </c>
      <c r="F287" s="5" t="s">
        <v>45</v>
      </c>
      <c r="G287" s="6"/>
      <c r="H287" s="7">
        <v>0</v>
      </c>
      <c r="I287" s="7">
        <v>0</v>
      </c>
      <c r="J287" s="7">
        <v>0</v>
      </c>
      <c r="K287" s="7">
        <f t="shared" si="9"/>
        <v>0</v>
      </c>
      <c r="L287" s="7"/>
      <c r="M287" s="7">
        <v>85607.08</v>
      </c>
      <c r="N287" s="7">
        <v>6039409.1299999999</v>
      </c>
      <c r="O287" s="7">
        <v>11314344.970000001</v>
      </c>
      <c r="P287" s="7">
        <v>17439361.18</v>
      </c>
      <c r="Q287" s="9">
        <f t="shared" si="8"/>
        <v>0</v>
      </c>
    </row>
    <row r="288" spans="1:17" hidden="1">
      <c r="A288" s="3">
        <v>15522</v>
      </c>
      <c r="B288" s="4" t="s">
        <v>14</v>
      </c>
      <c r="C288" s="3" t="s">
        <v>15</v>
      </c>
      <c r="D288" s="5" t="s">
        <v>110</v>
      </c>
      <c r="E288" s="3" t="s">
        <v>37</v>
      </c>
      <c r="F288" s="5" t="s">
        <v>38</v>
      </c>
      <c r="G288" s="6"/>
      <c r="H288" s="7">
        <v>0</v>
      </c>
      <c r="I288" s="7">
        <v>0</v>
      </c>
      <c r="J288" s="7">
        <v>0</v>
      </c>
      <c r="K288" s="7">
        <f t="shared" si="9"/>
        <v>0</v>
      </c>
      <c r="L288" s="7"/>
      <c r="M288" s="7">
        <v>322799</v>
      </c>
      <c r="N288" s="7">
        <v>24864440</v>
      </c>
      <c r="O288" s="7">
        <v>69286350.810000002</v>
      </c>
      <c r="P288" s="7">
        <v>94473589.810000002</v>
      </c>
      <c r="Q288" s="9">
        <f t="shared" si="8"/>
        <v>0</v>
      </c>
    </row>
    <row r="289" spans="1:17" hidden="1">
      <c r="A289" s="3">
        <v>15531</v>
      </c>
      <c r="B289" s="4" t="s">
        <v>14</v>
      </c>
      <c r="C289" s="3" t="s">
        <v>15</v>
      </c>
      <c r="D289" s="5" t="s">
        <v>111</v>
      </c>
      <c r="E289" s="3" t="s">
        <v>17</v>
      </c>
      <c r="F289" s="5" t="s">
        <v>18</v>
      </c>
      <c r="G289" s="6"/>
      <c r="H289" s="7">
        <v>0</v>
      </c>
      <c r="I289" s="7">
        <v>0</v>
      </c>
      <c r="J289" s="7">
        <v>7447617.5899999999</v>
      </c>
      <c r="K289" s="7">
        <f t="shared" si="9"/>
        <v>7447617.5899999999</v>
      </c>
      <c r="L289" s="7"/>
      <c r="M289" s="7">
        <v>592335.43999999994</v>
      </c>
      <c r="N289" s="7">
        <v>44216919.229999997</v>
      </c>
      <c r="O289" s="7">
        <v>60501563.399999999</v>
      </c>
      <c r="P289" s="7">
        <v>112758435.66</v>
      </c>
      <c r="Q289" s="9">
        <f t="shared" si="8"/>
        <v>0</v>
      </c>
    </row>
    <row r="290" spans="1:17" hidden="1">
      <c r="A290" s="3">
        <v>15531</v>
      </c>
      <c r="B290" s="4" t="s">
        <v>14</v>
      </c>
      <c r="C290" s="3" t="s">
        <v>15</v>
      </c>
      <c r="D290" s="5" t="s">
        <v>111</v>
      </c>
      <c r="E290" s="3" t="s">
        <v>19</v>
      </c>
      <c r="F290" s="5" t="s">
        <v>20</v>
      </c>
      <c r="G290" s="6"/>
      <c r="H290" s="7">
        <v>0</v>
      </c>
      <c r="I290" s="7">
        <v>0</v>
      </c>
      <c r="J290" s="7">
        <v>6745628.6600000001</v>
      </c>
      <c r="K290" s="7">
        <f t="shared" si="9"/>
        <v>6745628.6600000001</v>
      </c>
      <c r="L290" s="7"/>
      <c r="M290" s="7">
        <v>536503.78</v>
      </c>
      <c r="N290" s="7">
        <v>40049171.990000002</v>
      </c>
      <c r="O290" s="7">
        <v>54798876.979999997</v>
      </c>
      <c r="P290" s="7">
        <v>102130181.41</v>
      </c>
      <c r="Q290" s="9">
        <f t="shared" si="8"/>
        <v>0</v>
      </c>
    </row>
    <row r="291" spans="1:17">
      <c r="A291" s="3">
        <v>15531</v>
      </c>
      <c r="B291" s="4" t="s">
        <v>14</v>
      </c>
      <c r="C291" s="3" t="s">
        <v>15</v>
      </c>
      <c r="D291" s="5" t="s">
        <v>111</v>
      </c>
      <c r="E291" s="3" t="s">
        <v>21</v>
      </c>
      <c r="F291" s="5" t="s">
        <v>22</v>
      </c>
      <c r="G291" s="6"/>
      <c r="H291" s="7">
        <v>0</v>
      </c>
      <c r="I291" s="7">
        <v>0</v>
      </c>
      <c r="J291" s="7">
        <v>5670.65</v>
      </c>
      <c r="K291" s="7">
        <f t="shared" si="9"/>
        <v>5670.65</v>
      </c>
      <c r="L291" s="7"/>
      <c r="M291" s="7">
        <v>451.01</v>
      </c>
      <c r="N291" s="7">
        <v>33667.01</v>
      </c>
      <c r="O291" s="7">
        <v>46066.23</v>
      </c>
      <c r="P291" s="7">
        <v>85854.9</v>
      </c>
      <c r="Q291" s="9">
        <f t="shared" si="8"/>
        <v>0</v>
      </c>
    </row>
    <row r="292" spans="1:17" hidden="1">
      <c r="A292" s="3">
        <v>15531</v>
      </c>
      <c r="B292" s="4" t="s">
        <v>14</v>
      </c>
      <c r="C292" s="3" t="s">
        <v>15</v>
      </c>
      <c r="D292" s="5" t="s">
        <v>111</v>
      </c>
      <c r="E292" s="3" t="s">
        <v>25</v>
      </c>
      <c r="F292" s="5" t="s">
        <v>26</v>
      </c>
      <c r="G292" s="6"/>
      <c r="H292" s="7">
        <v>0</v>
      </c>
      <c r="I292" s="7">
        <v>0</v>
      </c>
      <c r="J292" s="7">
        <v>124949.3</v>
      </c>
      <c r="K292" s="7">
        <f t="shared" si="9"/>
        <v>124949.3</v>
      </c>
      <c r="L292" s="7"/>
      <c r="M292" s="7">
        <v>9937.66</v>
      </c>
      <c r="N292" s="7">
        <v>741830.91</v>
      </c>
      <c r="O292" s="7">
        <v>1015039.74</v>
      </c>
      <c r="P292" s="7">
        <v>1891757.61</v>
      </c>
      <c r="Q292" s="9">
        <f t="shared" si="8"/>
        <v>0</v>
      </c>
    </row>
    <row r="293" spans="1:17" hidden="1">
      <c r="A293" s="3">
        <v>15531</v>
      </c>
      <c r="B293" s="4" t="s">
        <v>14</v>
      </c>
      <c r="C293" s="3" t="s">
        <v>15</v>
      </c>
      <c r="D293" s="5" t="s">
        <v>111</v>
      </c>
      <c r="E293" s="3" t="s">
        <v>29</v>
      </c>
      <c r="F293" s="5" t="s">
        <v>30</v>
      </c>
      <c r="G293" s="6"/>
      <c r="H293" s="7">
        <v>0</v>
      </c>
      <c r="I293" s="7">
        <v>0</v>
      </c>
      <c r="J293" s="7">
        <v>1876.28</v>
      </c>
      <c r="K293" s="7">
        <f t="shared" si="9"/>
        <v>1876.28</v>
      </c>
      <c r="L293" s="7"/>
      <c r="M293" s="7">
        <v>149.22999999999999</v>
      </c>
      <c r="N293" s="7">
        <v>11139.59</v>
      </c>
      <c r="O293" s="7">
        <v>15242.2</v>
      </c>
      <c r="P293" s="7">
        <v>28407.3</v>
      </c>
      <c r="Q293" s="9">
        <f t="shared" si="8"/>
        <v>0</v>
      </c>
    </row>
    <row r="294" spans="1:17" hidden="1">
      <c r="A294" s="3">
        <v>15531</v>
      </c>
      <c r="B294" s="4" t="s">
        <v>14</v>
      </c>
      <c r="C294" s="3" t="s">
        <v>15</v>
      </c>
      <c r="D294" s="5" t="s">
        <v>111</v>
      </c>
      <c r="E294" s="3" t="s">
        <v>31</v>
      </c>
      <c r="F294" s="5" t="s">
        <v>32</v>
      </c>
      <c r="G294" s="6"/>
      <c r="H294" s="7">
        <v>0</v>
      </c>
      <c r="I294" s="7">
        <v>0</v>
      </c>
      <c r="J294" s="7">
        <v>6221277.9699999997</v>
      </c>
      <c r="K294" s="7">
        <f t="shared" si="9"/>
        <v>6221277.9699999997</v>
      </c>
      <c r="L294" s="7"/>
      <c r="M294" s="7">
        <v>494800.3</v>
      </c>
      <c r="N294" s="7">
        <v>36936072.770000003</v>
      </c>
      <c r="O294" s="7">
        <v>50539254.799999997</v>
      </c>
      <c r="P294" s="7">
        <v>94191405.840000004</v>
      </c>
      <c r="Q294" s="9">
        <f t="shared" si="8"/>
        <v>0</v>
      </c>
    </row>
    <row r="295" spans="1:17" hidden="1">
      <c r="A295" s="3">
        <v>15531</v>
      </c>
      <c r="B295" s="4" t="s">
        <v>14</v>
      </c>
      <c r="C295" s="3" t="s">
        <v>15</v>
      </c>
      <c r="D295" s="5" t="s">
        <v>111</v>
      </c>
      <c r="E295" s="3" t="s">
        <v>33</v>
      </c>
      <c r="F295" s="5" t="s">
        <v>34</v>
      </c>
      <c r="G295" s="6"/>
      <c r="H295" s="7">
        <v>0</v>
      </c>
      <c r="I295" s="7">
        <v>0</v>
      </c>
      <c r="J295" s="7">
        <v>1855.55</v>
      </c>
      <c r="K295" s="7">
        <f t="shared" si="9"/>
        <v>1855.55</v>
      </c>
      <c r="L295" s="7"/>
      <c r="M295" s="7">
        <v>147.58000000000001</v>
      </c>
      <c r="N295" s="7">
        <v>11016.5</v>
      </c>
      <c r="O295" s="7">
        <v>15073.76</v>
      </c>
      <c r="P295" s="7">
        <v>28093.39</v>
      </c>
      <c r="Q295" s="9">
        <f t="shared" si="8"/>
        <v>0</v>
      </c>
    </row>
    <row r="296" spans="1:17" hidden="1">
      <c r="A296" s="3">
        <v>15533</v>
      </c>
      <c r="B296" s="4" t="s">
        <v>14</v>
      </c>
      <c r="C296" s="3" t="s">
        <v>15</v>
      </c>
      <c r="D296" s="5" t="s">
        <v>112</v>
      </c>
      <c r="E296" s="3" t="s">
        <v>44</v>
      </c>
      <c r="F296" s="5" t="s">
        <v>45</v>
      </c>
      <c r="G296" s="6"/>
      <c r="H296" s="7">
        <v>0</v>
      </c>
      <c r="I296" s="7">
        <v>0</v>
      </c>
      <c r="J296" s="7">
        <v>651245.9</v>
      </c>
      <c r="K296" s="7">
        <f t="shared" si="9"/>
        <v>651245.9</v>
      </c>
      <c r="L296" s="7"/>
      <c r="M296" s="7">
        <v>317318.32</v>
      </c>
      <c r="N296" s="7">
        <v>22875315.289999999</v>
      </c>
      <c r="O296" s="7">
        <v>31809688.82</v>
      </c>
      <c r="P296" s="7">
        <v>55653568.329999998</v>
      </c>
      <c r="Q296" s="9">
        <f t="shared" si="8"/>
        <v>0</v>
      </c>
    </row>
    <row r="297" spans="1:17" hidden="1">
      <c r="A297" s="3">
        <v>15533</v>
      </c>
      <c r="B297" s="4" t="s">
        <v>14</v>
      </c>
      <c r="C297" s="3" t="s">
        <v>15</v>
      </c>
      <c r="D297" s="5" t="s">
        <v>112</v>
      </c>
      <c r="E297" s="3" t="s">
        <v>37</v>
      </c>
      <c r="F297" s="5" t="s">
        <v>38</v>
      </c>
      <c r="G297" s="6"/>
      <c r="H297" s="7">
        <v>0</v>
      </c>
      <c r="I297" s="7">
        <v>0</v>
      </c>
      <c r="J297" s="7">
        <v>360524.1</v>
      </c>
      <c r="K297" s="7">
        <f t="shared" si="9"/>
        <v>360524.1</v>
      </c>
      <c r="L297" s="7"/>
      <c r="M297" s="7">
        <v>175664.68</v>
      </c>
      <c r="N297" s="7">
        <v>12663576.710000001</v>
      </c>
      <c r="O297" s="7">
        <v>17609568.609999999</v>
      </c>
      <c r="P297" s="7">
        <v>30809334.100000001</v>
      </c>
      <c r="Q297" s="9">
        <f t="shared" si="8"/>
        <v>0</v>
      </c>
    </row>
    <row r="298" spans="1:17" hidden="1">
      <c r="A298" s="3">
        <v>15537</v>
      </c>
      <c r="B298" s="4" t="s">
        <v>14</v>
      </c>
      <c r="C298" s="3" t="s">
        <v>15</v>
      </c>
      <c r="D298" s="5" t="s">
        <v>113</v>
      </c>
      <c r="E298" s="3" t="s">
        <v>17</v>
      </c>
      <c r="F298" s="5" t="s">
        <v>18</v>
      </c>
      <c r="G298" s="6"/>
      <c r="H298" s="7">
        <v>0</v>
      </c>
      <c r="I298" s="7">
        <v>0</v>
      </c>
      <c r="J298" s="7">
        <v>381030.54</v>
      </c>
      <c r="K298" s="7">
        <f t="shared" si="9"/>
        <v>381030.54</v>
      </c>
      <c r="L298" s="7"/>
      <c r="M298" s="7">
        <v>134840.31</v>
      </c>
      <c r="N298" s="7">
        <v>2399732.35</v>
      </c>
      <c r="O298" s="7">
        <v>3314630.51</v>
      </c>
      <c r="P298" s="7">
        <v>6230233.71</v>
      </c>
      <c r="Q298" s="9">
        <f t="shared" si="8"/>
        <v>0</v>
      </c>
    </row>
    <row r="299" spans="1:17">
      <c r="A299" s="3">
        <v>15537</v>
      </c>
      <c r="B299" s="4" t="s">
        <v>14</v>
      </c>
      <c r="C299" s="3" t="s">
        <v>15</v>
      </c>
      <c r="D299" s="5" t="s">
        <v>113</v>
      </c>
      <c r="E299" s="3" t="s">
        <v>21</v>
      </c>
      <c r="F299" s="5" t="s">
        <v>22</v>
      </c>
      <c r="G299" s="6"/>
      <c r="H299" s="7">
        <v>0</v>
      </c>
      <c r="I299" s="7">
        <v>0</v>
      </c>
      <c r="J299" s="7">
        <v>5775320.96</v>
      </c>
      <c r="K299" s="7">
        <f t="shared" si="9"/>
        <v>5775320.96</v>
      </c>
      <c r="L299" s="7"/>
      <c r="M299" s="7">
        <v>2043789.07</v>
      </c>
      <c r="N299" s="7">
        <v>36373002.039999999</v>
      </c>
      <c r="O299" s="7">
        <v>50240212.030000001</v>
      </c>
      <c r="P299" s="7">
        <v>94432324.099999994</v>
      </c>
      <c r="Q299" s="9">
        <f t="shared" si="8"/>
        <v>0</v>
      </c>
    </row>
    <row r="300" spans="1:17" hidden="1">
      <c r="A300" s="3">
        <v>15537</v>
      </c>
      <c r="B300" s="4" t="s">
        <v>14</v>
      </c>
      <c r="C300" s="3" t="s">
        <v>15</v>
      </c>
      <c r="D300" s="5" t="s">
        <v>113</v>
      </c>
      <c r="E300" s="3" t="s">
        <v>25</v>
      </c>
      <c r="F300" s="5" t="s">
        <v>26</v>
      </c>
      <c r="G300" s="6"/>
      <c r="H300" s="7">
        <v>0</v>
      </c>
      <c r="I300" s="7">
        <v>0</v>
      </c>
      <c r="J300" s="7">
        <v>11234.82</v>
      </c>
      <c r="K300" s="7">
        <f t="shared" si="9"/>
        <v>11234.82</v>
      </c>
      <c r="L300" s="7"/>
      <c r="M300" s="7">
        <v>3975.81</v>
      </c>
      <c r="N300" s="7">
        <v>70756.92</v>
      </c>
      <c r="O300" s="7">
        <v>97732.99</v>
      </c>
      <c r="P300" s="7">
        <v>183700.54</v>
      </c>
      <c r="Q300" s="9">
        <f t="shared" si="8"/>
        <v>0</v>
      </c>
    </row>
    <row r="301" spans="1:17" hidden="1">
      <c r="A301" s="3">
        <v>15537</v>
      </c>
      <c r="B301" s="4" t="s">
        <v>14</v>
      </c>
      <c r="C301" s="3" t="s">
        <v>15</v>
      </c>
      <c r="D301" s="5" t="s">
        <v>113</v>
      </c>
      <c r="E301" s="3" t="s">
        <v>33</v>
      </c>
      <c r="F301" s="5" t="s">
        <v>34</v>
      </c>
      <c r="G301" s="6"/>
      <c r="H301" s="7">
        <v>0</v>
      </c>
      <c r="I301" s="7">
        <v>0</v>
      </c>
      <c r="J301" s="7">
        <v>3045.68</v>
      </c>
      <c r="K301" s="7">
        <f t="shared" si="9"/>
        <v>3045.68</v>
      </c>
      <c r="L301" s="7"/>
      <c r="M301" s="7">
        <v>1077.81</v>
      </c>
      <c r="N301" s="7">
        <v>19181.689999999999</v>
      </c>
      <c r="O301" s="7">
        <v>26494.71</v>
      </c>
      <c r="P301" s="7">
        <v>49799.89</v>
      </c>
      <c r="Q301" s="9">
        <f t="shared" si="8"/>
        <v>0</v>
      </c>
    </row>
    <row r="302" spans="1:17" hidden="1">
      <c r="A302" s="3">
        <v>15542</v>
      </c>
      <c r="B302" s="4" t="s">
        <v>14</v>
      </c>
      <c r="C302" s="3" t="s">
        <v>15</v>
      </c>
      <c r="D302" s="5" t="s">
        <v>114</v>
      </c>
      <c r="E302" s="3" t="s">
        <v>19</v>
      </c>
      <c r="F302" s="5" t="s">
        <v>20</v>
      </c>
      <c r="G302" s="6"/>
      <c r="H302" s="7">
        <v>0</v>
      </c>
      <c r="I302" s="7">
        <v>0</v>
      </c>
      <c r="J302" s="7">
        <v>2823982.58</v>
      </c>
      <c r="K302" s="7">
        <f t="shared" si="9"/>
        <v>2823982.58</v>
      </c>
      <c r="L302" s="7"/>
      <c r="M302" s="7">
        <v>314148.11</v>
      </c>
      <c r="N302" s="7">
        <v>23901064.010000002</v>
      </c>
      <c r="O302" s="7">
        <v>33033752.52</v>
      </c>
      <c r="P302" s="7">
        <v>60072947.219999999</v>
      </c>
      <c r="Q302" s="9">
        <f t="shared" si="8"/>
        <v>0</v>
      </c>
    </row>
    <row r="303" spans="1:17">
      <c r="A303" s="3">
        <v>15542</v>
      </c>
      <c r="B303" s="4" t="s">
        <v>14</v>
      </c>
      <c r="C303" s="3" t="s">
        <v>15</v>
      </c>
      <c r="D303" s="5" t="s">
        <v>114</v>
      </c>
      <c r="E303" s="3" t="s">
        <v>21</v>
      </c>
      <c r="F303" s="5" t="s">
        <v>22</v>
      </c>
      <c r="G303" s="6"/>
      <c r="H303" s="7">
        <v>0</v>
      </c>
      <c r="I303" s="7">
        <v>0</v>
      </c>
      <c r="J303" s="7">
        <v>5881330.6600000001</v>
      </c>
      <c r="K303" s="7">
        <f t="shared" si="9"/>
        <v>5881330.6600000001</v>
      </c>
      <c r="L303" s="7"/>
      <c r="M303" s="7">
        <v>654256.5</v>
      </c>
      <c r="N303" s="7">
        <v>49777240.789999999</v>
      </c>
      <c r="O303" s="7">
        <v>68797315.969999999</v>
      </c>
      <c r="P303" s="7">
        <v>125110143.92</v>
      </c>
      <c r="Q303" s="9">
        <f t="shared" si="8"/>
        <v>0</v>
      </c>
    </row>
    <row r="304" spans="1:17" hidden="1">
      <c r="A304" s="3">
        <v>15542</v>
      </c>
      <c r="B304" s="4" t="s">
        <v>14</v>
      </c>
      <c r="C304" s="3" t="s">
        <v>15</v>
      </c>
      <c r="D304" s="5" t="s">
        <v>114</v>
      </c>
      <c r="E304" s="3" t="s">
        <v>33</v>
      </c>
      <c r="F304" s="5" t="s">
        <v>34</v>
      </c>
      <c r="G304" s="6"/>
      <c r="H304" s="7">
        <v>0</v>
      </c>
      <c r="I304" s="7">
        <v>0</v>
      </c>
      <c r="J304" s="7">
        <v>5124.5</v>
      </c>
      <c r="K304" s="7">
        <f t="shared" si="9"/>
        <v>5124.5</v>
      </c>
      <c r="L304" s="7"/>
      <c r="M304" s="7">
        <v>570.05999999999995</v>
      </c>
      <c r="N304" s="7">
        <v>43371.73</v>
      </c>
      <c r="O304" s="7">
        <v>59944.24</v>
      </c>
      <c r="P304" s="7">
        <v>109010.53</v>
      </c>
      <c r="Q304" s="9">
        <f t="shared" si="8"/>
        <v>0</v>
      </c>
    </row>
    <row r="305" spans="1:17" hidden="1">
      <c r="A305" s="3">
        <v>15542</v>
      </c>
      <c r="B305" s="4" t="s">
        <v>14</v>
      </c>
      <c r="C305" s="3" t="s">
        <v>15</v>
      </c>
      <c r="D305" s="5" t="s">
        <v>114</v>
      </c>
      <c r="E305" s="3" t="s">
        <v>37</v>
      </c>
      <c r="F305" s="5" t="s">
        <v>38</v>
      </c>
      <c r="G305" s="6"/>
      <c r="H305" s="7">
        <v>0</v>
      </c>
      <c r="I305" s="7">
        <v>0</v>
      </c>
      <c r="J305" s="7">
        <v>4745077.26</v>
      </c>
      <c r="K305" s="7">
        <f t="shared" si="9"/>
        <v>4745077.26</v>
      </c>
      <c r="L305" s="7"/>
      <c r="M305" s="7">
        <v>527856.32999999996</v>
      </c>
      <c r="N305" s="7">
        <v>40160444.469999999</v>
      </c>
      <c r="O305" s="7">
        <v>55505904.810000002</v>
      </c>
      <c r="P305" s="7">
        <v>100939282.87</v>
      </c>
      <c r="Q305" s="9">
        <f t="shared" si="8"/>
        <v>0</v>
      </c>
    </row>
    <row r="306" spans="1:17" hidden="1">
      <c r="A306" s="3">
        <v>15550</v>
      </c>
      <c r="B306" s="4" t="s">
        <v>14</v>
      </c>
      <c r="C306" s="3" t="s">
        <v>15</v>
      </c>
      <c r="D306" s="5" t="s">
        <v>115</v>
      </c>
      <c r="E306" s="3" t="s">
        <v>21</v>
      </c>
      <c r="F306" s="5" t="s">
        <v>22</v>
      </c>
      <c r="G306" s="6"/>
      <c r="H306" s="7">
        <v>0</v>
      </c>
      <c r="I306" s="7">
        <v>0</v>
      </c>
      <c r="J306" s="7">
        <v>0</v>
      </c>
      <c r="K306" s="7">
        <f t="shared" si="9"/>
        <v>0</v>
      </c>
      <c r="L306" s="7"/>
      <c r="M306" s="7">
        <v>178964.62</v>
      </c>
      <c r="N306" s="7">
        <v>13321718.369999999</v>
      </c>
      <c r="O306" s="7">
        <v>18799446.789999999</v>
      </c>
      <c r="P306" s="7">
        <v>32300129.780000001</v>
      </c>
      <c r="Q306" s="9">
        <f t="shared" si="8"/>
        <v>0</v>
      </c>
    </row>
    <row r="307" spans="1:17" hidden="1">
      <c r="A307" s="3">
        <v>15550</v>
      </c>
      <c r="B307" s="4" t="s">
        <v>14</v>
      </c>
      <c r="C307" s="3" t="s">
        <v>15</v>
      </c>
      <c r="D307" s="5" t="s">
        <v>115</v>
      </c>
      <c r="E307" s="3" t="s">
        <v>33</v>
      </c>
      <c r="F307" s="5" t="s">
        <v>34</v>
      </c>
      <c r="G307" s="6"/>
      <c r="H307" s="7">
        <v>0</v>
      </c>
      <c r="I307" s="7">
        <v>0</v>
      </c>
      <c r="J307" s="7">
        <v>0</v>
      </c>
      <c r="K307" s="7">
        <f t="shared" si="9"/>
        <v>0</v>
      </c>
      <c r="L307" s="7"/>
      <c r="M307" s="7">
        <v>0</v>
      </c>
      <c r="N307" s="7">
        <v>0</v>
      </c>
      <c r="O307" s="7">
        <v>-147024.24</v>
      </c>
      <c r="P307" s="7">
        <v>-147024.24</v>
      </c>
      <c r="Q307" s="9">
        <f t="shared" si="8"/>
        <v>0</v>
      </c>
    </row>
    <row r="308" spans="1:17" hidden="1">
      <c r="A308" s="3">
        <v>15550</v>
      </c>
      <c r="B308" s="4" t="s">
        <v>14</v>
      </c>
      <c r="C308" s="3" t="s">
        <v>15</v>
      </c>
      <c r="D308" s="5" t="s">
        <v>115</v>
      </c>
      <c r="E308" s="3" t="s">
        <v>37</v>
      </c>
      <c r="F308" s="5" t="s">
        <v>38</v>
      </c>
      <c r="G308" s="6"/>
      <c r="H308" s="7">
        <v>0</v>
      </c>
      <c r="I308" s="7">
        <v>0</v>
      </c>
      <c r="J308" s="7">
        <v>0</v>
      </c>
      <c r="K308" s="7">
        <f t="shared" si="9"/>
        <v>0</v>
      </c>
      <c r="L308" s="7"/>
      <c r="M308" s="7">
        <v>188554.38</v>
      </c>
      <c r="N308" s="7">
        <v>14035557.630000001</v>
      </c>
      <c r="O308" s="7">
        <v>19806808.079999998</v>
      </c>
      <c r="P308" s="7">
        <v>34030920.090000004</v>
      </c>
      <c r="Q308" s="9">
        <f t="shared" si="8"/>
        <v>0</v>
      </c>
    </row>
    <row r="309" spans="1:17" hidden="1">
      <c r="A309" s="3">
        <v>15572</v>
      </c>
      <c r="B309" s="4" t="s">
        <v>14</v>
      </c>
      <c r="C309" s="3" t="s">
        <v>15</v>
      </c>
      <c r="D309" s="5" t="s">
        <v>116</v>
      </c>
      <c r="E309" s="3" t="s">
        <v>17</v>
      </c>
      <c r="F309" s="5" t="s">
        <v>18</v>
      </c>
      <c r="G309" s="6"/>
      <c r="H309" s="7">
        <v>0</v>
      </c>
      <c r="I309" s="7">
        <v>0</v>
      </c>
      <c r="J309" s="7">
        <v>37210816.990000002</v>
      </c>
      <c r="K309" s="7">
        <f t="shared" si="9"/>
        <v>37210816.990000002</v>
      </c>
      <c r="L309" s="7"/>
      <c r="M309" s="7">
        <v>3852478.79</v>
      </c>
      <c r="N309" s="7">
        <v>78595109.780000001</v>
      </c>
      <c r="O309" s="7">
        <v>108398327.08</v>
      </c>
      <c r="P309" s="7">
        <v>228056732.63999999</v>
      </c>
      <c r="Q309" s="9">
        <f t="shared" si="8"/>
        <v>0</v>
      </c>
    </row>
    <row r="310" spans="1:17">
      <c r="A310" s="3">
        <v>15572</v>
      </c>
      <c r="B310" s="4" t="s">
        <v>14</v>
      </c>
      <c r="C310" s="3" t="s">
        <v>15</v>
      </c>
      <c r="D310" s="5" t="s">
        <v>116</v>
      </c>
      <c r="E310" s="3" t="s">
        <v>21</v>
      </c>
      <c r="F310" s="5" t="s">
        <v>22</v>
      </c>
      <c r="G310" s="6"/>
      <c r="H310" s="7">
        <v>0</v>
      </c>
      <c r="I310" s="7">
        <v>0</v>
      </c>
      <c r="J310" s="7">
        <v>8375489.1299999999</v>
      </c>
      <c r="K310" s="7">
        <f t="shared" si="9"/>
        <v>8375489.1299999999</v>
      </c>
      <c r="L310" s="7"/>
      <c r="M310" s="7">
        <v>867124.05</v>
      </c>
      <c r="N310" s="7">
        <v>17690352.989999998</v>
      </c>
      <c r="O310" s="7">
        <v>24398523.969999999</v>
      </c>
      <c r="P310" s="7">
        <v>51331490.140000001</v>
      </c>
      <c r="Q310" s="9">
        <f t="shared" si="8"/>
        <v>0</v>
      </c>
    </row>
    <row r="311" spans="1:17" hidden="1">
      <c r="A311" s="3">
        <v>15572</v>
      </c>
      <c r="B311" s="4" t="s">
        <v>14</v>
      </c>
      <c r="C311" s="3" t="s">
        <v>15</v>
      </c>
      <c r="D311" s="5" t="s">
        <v>116</v>
      </c>
      <c r="E311" s="3" t="s">
        <v>117</v>
      </c>
      <c r="F311" s="5" t="s">
        <v>118</v>
      </c>
      <c r="G311" s="6"/>
      <c r="H311" s="7">
        <v>0</v>
      </c>
      <c r="I311" s="7">
        <v>0</v>
      </c>
      <c r="J311" s="7">
        <v>7107.1</v>
      </c>
      <c r="K311" s="7">
        <f t="shared" si="9"/>
        <v>7107.1</v>
      </c>
      <c r="L311" s="7"/>
      <c r="M311" s="7">
        <v>735.81</v>
      </c>
      <c r="N311" s="7">
        <v>15011.33</v>
      </c>
      <c r="O311" s="7">
        <v>20703.62</v>
      </c>
      <c r="P311" s="7">
        <v>43557.86</v>
      </c>
      <c r="Q311" s="9">
        <f t="shared" si="8"/>
        <v>0</v>
      </c>
    </row>
    <row r="312" spans="1:17" hidden="1">
      <c r="A312" s="3">
        <v>15572</v>
      </c>
      <c r="B312" s="4" t="s">
        <v>14</v>
      </c>
      <c r="C312" s="3" t="s">
        <v>15</v>
      </c>
      <c r="D312" s="5" t="s">
        <v>116</v>
      </c>
      <c r="E312" s="3" t="s">
        <v>25</v>
      </c>
      <c r="F312" s="5" t="s">
        <v>26</v>
      </c>
      <c r="G312" s="6"/>
      <c r="H312" s="7">
        <v>0</v>
      </c>
      <c r="I312" s="7">
        <v>0</v>
      </c>
      <c r="J312" s="7">
        <v>3505033.25</v>
      </c>
      <c r="K312" s="7">
        <f t="shared" si="9"/>
        <v>3505033.25</v>
      </c>
      <c r="L312" s="7"/>
      <c r="M312" s="7">
        <v>362880.13</v>
      </c>
      <c r="N312" s="7">
        <v>7403182.6100000003</v>
      </c>
      <c r="O312" s="7">
        <v>10210464.9</v>
      </c>
      <c r="P312" s="7">
        <v>21481560.890000001</v>
      </c>
      <c r="Q312" s="9">
        <f t="shared" si="8"/>
        <v>0</v>
      </c>
    </row>
    <row r="313" spans="1:17" hidden="1">
      <c r="A313" s="3">
        <v>15572</v>
      </c>
      <c r="B313" s="4" t="s">
        <v>14</v>
      </c>
      <c r="C313" s="3" t="s">
        <v>15</v>
      </c>
      <c r="D313" s="5" t="s">
        <v>116</v>
      </c>
      <c r="E313" s="3" t="s">
        <v>29</v>
      </c>
      <c r="F313" s="5" t="s">
        <v>30</v>
      </c>
      <c r="G313" s="6"/>
      <c r="H313" s="7">
        <v>0</v>
      </c>
      <c r="I313" s="7">
        <v>0</v>
      </c>
      <c r="J313" s="7">
        <v>620306.86</v>
      </c>
      <c r="K313" s="7">
        <f t="shared" si="9"/>
        <v>620306.86</v>
      </c>
      <c r="L313" s="7"/>
      <c r="M313" s="7">
        <v>64221.08</v>
      </c>
      <c r="N313" s="7">
        <v>1310185.83</v>
      </c>
      <c r="O313" s="7">
        <v>1807007.49</v>
      </c>
      <c r="P313" s="7">
        <v>3801721.26</v>
      </c>
      <c r="Q313" s="9">
        <f t="shared" si="8"/>
        <v>0</v>
      </c>
    </row>
    <row r="314" spans="1:17" hidden="1">
      <c r="A314" s="3">
        <v>15572</v>
      </c>
      <c r="B314" s="4" t="s">
        <v>14</v>
      </c>
      <c r="C314" s="3" t="s">
        <v>15</v>
      </c>
      <c r="D314" s="5" t="s">
        <v>116</v>
      </c>
      <c r="E314" s="3" t="s">
        <v>31</v>
      </c>
      <c r="F314" s="5" t="s">
        <v>32</v>
      </c>
      <c r="G314" s="6"/>
      <c r="H314" s="7">
        <v>0</v>
      </c>
      <c r="I314" s="7">
        <v>0</v>
      </c>
      <c r="J314" s="7">
        <v>50374730.090000004</v>
      </c>
      <c r="K314" s="7">
        <f t="shared" si="9"/>
        <v>50374730.090000004</v>
      </c>
      <c r="L314" s="7"/>
      <c r="M314" s="7">
        <v>5215353.8899999997</v>
      </c>
      <c r="N314" s="7">
        <v>106399368.83</v>
      </c>
      <c r="O314" s="7">
        <v>146745944.06999999</v>
      </c>
      <c r="P314" s="7">
        <v>308735396.88</v>
      </c>
      <c r="Q314" s="9">
        <f t="shared" si="8"/>
        <v>0</v>
      </c>
    </row>
    <row r="315" spans="1:17" hidden="1">
      <c r="A315" s="3">
        <v>15572</v>
      </c>
      <c r="B315" s="4" t="s">
        <v>14</v>
      </c>
      <c r="C315" s="3" t="s">
        <v>15</v>
      </c>
      <c r="D315" s="5" t="s">
        <v>116</v>
      </c>
      <c r="E315" s="3" t="s">
        <v>33</v>
      </c>
      <c r="F315" s="5" t="s">
        <v>34</v>
      </c>
      <c r="G315" s="6"/>
      <c r="H315" s="7">
        <v>0</v>
      </c>
      <c r="I315" s="7">
        <v>0</v>
      </c>
      <c r="J315" s="7">
        <v>939491.85</v>
      </c>
      <c r="K315" s="7">
        <f t="shared" si="9"/>
        <v>939491.85</v>
      </c>
      <c r="L315" s="7"/>
      <c r="M315" s="7">
        <v>97266.68</v>
      </c>
      <c r="N315" s="7">
        <v>1984354.86</v>
      </c>
      <c r="O315" s="7">
        <v>2736820.99</v>
      </c>
      <c r="P315" s="7">
        <v>5757934.3799999999</v>
      </c>
      <c r="Q315" s="9">
        <f t="shared" si="8"/>
        <v>0</v>
      </c>
    </row>
    <row r="316" spans="1:17" hidden="1">
      <c r="A316" s="3">
        <v>15572</v>
      </c>
      <c r="B316" s="4" t="s">
        <v>14</v>
      </c>
      <c r="C316" s="3" t="s">
        <v>15</v>
      </c>
      <c r="D316" s="5" t="s">
        <v>116</v>
      </c>
      <c r="E316" s="3" t="s">
        <v>49</v>
      </c>
      <c r="F316" s="5" t="s">
        <v>50</v>
      </c>
      <c r="G316" s="6"/>
      <c r="H316" s="7">
        <v>0</v>
      </c>
      <c r="I316" s="7">
        <v>0</v>
      </c>
      <c r="J316" s="7">
        <v>139351027.72999999</v>
      </c>
      <c r="K316" s="7">
        <f t="shared" si="9"/>
        <v>139351027.72999999</v>
      </c>
      <c r="L316" s="7"/>
      <c r="M316" s="7">
        <v>14427172.57</v>
      </c>
      <c r="N316" s="7">
        <v>294331331.76999998</v>
      </c>
      <c r="O316" s="7">
        <v>405941591.77999997</v>
      </c>
      <c r="P316" s="7">
        <v>854051123.85000002</v>
      </c>
      <c r="Q316" s="9">
        <f t="shared" si="8"/>
        <v>0</v>
      </c>
    </row>
    <row r="317" spans="1:17">
      <c r="A317" s="3">
        <v>15580</v>
      </c>
      <c r="B317" s="4" t="s">
        <v>14</v>
      </c>
      <c r="C317" s="3" t="s">
        <v>15</v>
      </c>
      <c r="D317" s="5" t="s">
        <v>119</v>
      </c>
      <c r="E317" s="3" t="s">
        <v>21</v>
      </c>
      <c r="F317" s="5" t="s">
        <v>22</v>
      </c>
      <c r="G317" s="6"/>
      <c r="H317" s="7">
        <v>0</v>
      </c>
      <c r="I317" s="7">
        <v>0</v>
      </c>
      <c r="J317" s="7">
        <v>922317.15</v>
      </c>
      <c r="K317" s="7">
        <f t="shared" si="9"/>
        <v>922317.15</v>
      </c>
      <c r="L317" s="7"/>
      <c r="M317" s="7">
        <v>658962.42000000004</v>
      </c>
      <c r="N317" s="7">
        <v>47544490.840000004</v>
      </c>
      <c r="O317" s="7">
        <v>108643585.70999999</v>
      </c>
      <c r="P317" s="7">
        <v>157769356.12</v>
      </c>
      <c r="Q317" s="9">
        <f t="shared" si="8"/>
        <v>0</v>
      </c>
    </row>
    <row r="318" spans="1:17" hidden="1">
      <c r="A318" s="3">
        <v>15580</v>
      </c>
      <c r="B318" s="4" t="s">
        <v>14</v>
      </c>
      <c r="C318" s="3" t="s">
        <v>15</v>
      </c>
      <c r="D318" s="5" t="s">
        <v>119</v>
      </c>
      <c r="E318" s="3" t="s">
        <v>33</v>
      </c>
      <c r="F318" s="5" t="s">
        <v>34</v>
      </c>
      <c r="G318" s="6"/>
      <c r="H318" s="7">
        <v>0</v>
      </c>
      <c r="I318" s="7">
        <v>0</v>
      </c>
      <c r="J318" s="7">
        <v>3201.82</v>
      </c>
      <c r="K318" s="7">
        <f t="shared" si="9"/>
        <v>3201.82</v>
      </c>
      <c r="L318" s="7"/>
      <c r="M318" s="7">
        <v>2287.58</v>
      </c>
      <c r="N318" s="7">
        <v>165050.4</v>
      </c>
      <c r="O318" s="7">
        <v>377155.54</v>
      </c>
      <c r="P318" s="7">
        <v>547695.34</v>
      </c>
      <c r="Q318" s="9">
        <f t="shared" si="8"/>
        <v>0</v>
      </c>
    </row>
    <row r="319" spans="1:17" hidden="1">
      <c r="A319" s="3">
        <v>15580</v>
      </c>
      <c r="B319" s="4" t="s">
        <v>14</v>
      </c>
      <c r="C319" s="3" t="s">
        <v>15</v>
      </c>
      <c r="D319" s="5" t="s">
        <v>119</v>
      </c>
      <c r="E319" s="3" t="s">
        <v>44</v>
      </c>
      <c r="F319" s="5" t="s">
        <v>45</v>
      </c>
      <c r="G319" s="6"/>
      <c r="H319" s="7">
        <v>0</v>
      </c>
      <c r="I319" s="7">
        <v>0</v>
      </c>
      <c r="J319" s="7">
        <v>239714.09</v>
      </c>
      <c r="K319" s="7">
        <f t="shared" si="9"/>
        <v>239714.09</v>
      </c>
      <c r="L319" s="7"/>
      <c r="M319" s="7">
        <v>171267.1</v>
      </c>
      <c r="N319" s="7">
        <v>12357012.58</v>
      </c>
      <c r="O319" s="7">
        <v>28236923.620000001</v>
      </c>
      <c r="P319" s="7">
        <v>41004917.390000001</v>
      </c>
      <c r="Q319" s="9">
        <f t="shared" si="8"/>
        <v>0</v>
      </c>
    </row>
    <row r="320" spans="1:17" hidden="1">
      <c r="A320" s="3">
        <v>15580</v>
      </c>
      <c r="B320" s="4" t="s">
        <v>14</v>
      </c>
      <c r="C320" s="3" t="s">
        <v>15</v>
      </c>
      <c r="D320" s="5" t="s">
        <v>119</v>
      </c>
      <c r="E320" s="3" t="s">
        <v>37</v>
      </c>
      <c r="F320" s="5" t="s">
        <v>38</v>
      </c>
      <c r="G320" s="6"/>
      <c r="H320" s="7">
        <v>0</v>
      </c>
      <c r="I320" s="7">
        <v>0</v>
      </c>
      <c r="J320" s="7">
        <v>292964.94</v>
      </c>
      <c r="K320" s="7">
        <f t="shared" si="9"/>
        <v>292964.94</v>
      </c>
      <c r="L320" s="7"/>
      <c r="M320" s="7">
        <v>209312.9</v>
      </c>
      <c r="N320" s="7">
        <v>15102038.18</v>
      </c>
      <c r="O320" s="7">
        <v>34509562.560000002</v>
      </c>
      <c r="P320" s="7">
        <v>50113878.579999998</v>
      </c>
      <c r="Q320" s="9">
        <f t="shared" si="8"/>
        <v>0</v>
      </c>
    </row>
    <row r="321" spans="1:17" hidden="1">
      <c r="A321" s="3">
        <v>15599</v>
      </c>
      <c r="B321" s="4" t="s">
        <v>14</v>
      </c>
      <c r="C321" s="3" t="s">
        <v>15</v>
      </c>
      <c r="D321" s="5" t="s">
        <v>120</v>
      </c>
      <c r="E321" s="3" t="s">
        <v>17</v>
      </c>
      <c r="F321" s="5" t="s">
        <v>18</v>
      </c>
      <c r="G321" s="6"/>
      <c r="H321" s="7">
        <v>0</v>
      </c>
      <c r="I321" s="7">
        <v>0</v>
      </c>
      <c r="J321" s="7">
        <v>3036850.36</v>
      </c>
      <c r="K321" s="7">
        <f t="shared" si="9"/>
        <v>3036850.36</v>
      </c>
      <c r="L321" s="7"/>
      <c r="M321" s="7">
        <v>1195614.1399999999</v>
      </c>
      <c r="N321" s="7">
        <v>50210890.590000004</v>
      </c>
      <c r="O321" s="7">
        <v>69958579.299999997</v>
      </c>
      <c r="P321" s="7">
        <v>124401934.39</v>
      </c>
      <c r="Q321" s="9">
        <f t="shared" si="8"/>
        <v>0</v>
      </c>
    </row>
    <row r="322" spans="1:17" hidden="1">
      <c r="A322" s="3">
        <v>15599</v>
      </c>
      <c r="B322" s="4" t="s">
        <v>14</v>
      </c>
      <c r="C322" s="3" t="s">
        <v>15</v>
      </c>
      <c r="D322" s="5" t="s">
        <v>120</v>
      </c>
      <c r="E322" s="3" t="s">
        <v>19</v>
      </c>
      <c r="F322" s="5" t="s">
        <v>20</v>
      </c>
      <c r="G322" s="6"/>
      <c r="H322" s="7">
        <v>0</v>
      </c>
      <c r="I322" s="7">
        <v>0</v>
      </c>
      <c r="J322" s="7">
        <v>2699447.22</v>
      </c>
      <c r="K322" s="7">
        <f t="shared" si="9"/>
        <v>2699447.22</v>
      </c>
      <c r="L322" s="7"/>
      <c r="M322" s="7">
        <v>1062777.8400000001</v>
      </c>
      <c r="N322" s="7">
        <v>44632310.859999999</v>
      </c>
      <c r="O322" s="7">
        <v>62185972.450000003</v>
      </c>
      <c r="P322" s="7">
        <v>110580508.37</v>
      </c>
      <c r="Q322" s="9">
        <f t="shared" si="8"/>
        <v>0</v>
      </c>
    </row>
    <row r="323" spans="1:17" hidden="1">
      <c r="A323" s="3">
        <v>15599</v>
      </c>
      <c r="B323" s="4" t="s">
        <v>14</v>
      </c>
      <c r="C323" s="3" t="s">
        <v>15</v>
      </c>
      <c r="D323" s="5" t="s">
        <v>120</v>
      </c>
      <c r="E323" s="3" t="s">
        <v>25</v>
      </c>
      <c r="F323" s="5" t="s">
        <v>26</v>
      </c>
      <c r="G323" s="6"/>
      <c r="H323" s="7">
        <v>0</v>
      </c>
      <c r="I323" s="7">
        <v>0</v>
      </c>
      <c r="J323" s="7">
        <v>55749.66</v>
      </c>
      <c r="K323" s="7">
        <f t="shared" si="9"/>
        <v>55749.66</v>
      </c>
      <c r="L323" s="7"/>
      <c r="M323" s="7">
        <v>21948.76</v>
      </c>
      <c r="N323" s="7">
        <v>921757.77</v>
      </c>
      <c r="O323" s="7">
        <v>1284280.42</v>
      </c>
      <c r="P323" s="7">
        <v>2283736.61</v>
      </c>
      <c r="Q323" s="9">
        <f t="shared" ref="Q323:Q386" si="10">+J323-K323-L323</f>
        <v>0</v>
      </c>
    </row>
    <row r="324" spans="1:17" hidden="1">
      <c r="A324" s="3">
        <v>15599</v>
      </c>
      <c r="B324" s="4" t="s">
        <v>14</v>
      </c>
      <c r="C324" s="3" t="s">
        <v>15</v>
      </c>
      <c r="D324" s="5" t="s">
        <v>120</v>
      </c>
      <c r="E324" s="3" t="s">
        <v>33</v>
      </c>
      <c r="F324" s="5" t="s">
        <v>34</v>
      </c>
      <c r="G324" s="6"/>
      <c r="H324" s="7">
        <v>0</v>
      </c>
      <c r="I324" s="7">
        <v>0</v>
      </c>
      <c r="J324" s="7">
        <v>3676.58</v>
      </c>
      <c r="K324" s="7">
        <f t="shared" ref="K324:K387" si="11">+J324</f>
        <v>3676.58</v>
      </c>
      <c r="L324" s="7"/>
      <c r="M324" s="7">
        <v>1447.48</v>
      </c>
      <c r="N324" s="7">
        <v>60788.17</v>
      </c>
      <c r="O324" s="7">
        <v>84695.85</v>
      </c>
      <c r="P324" s="7">
        <v>150608.07999999999</v>
      </c>
      <c r="Q324" s="9">
        <f t="shared" si="10"/>
        <v>0</v>
      </c>
    </row>
    <row r="325" spans="1:17" hidden="1">
      <c r="A325" s="3">
        <v>15599</v>
      </c>
      <c r="B325" s="4" t="s">
        <v>14</v>
      </c>
      <c r="C325" s="3" t="s">
        <v>15</v>
      </c>
      <c r="D325" s="5" t="s">
        <v>120</v>
      </c>
      <c r="E325" s="3" t="s">
        <v>37</v>
      </c>
      <c r="F325" s="5" t="s">
        <v>38</v>
      </c>
      <c r="G325" s="6"/>
      <c r="H325" s="7">
        <v>0</v>
      </c>
      <c r="I325" s="7">
        <v>0</v>
      </c>
      <c r="J325" s="7">
        <v>2862682.18</v>
      </c>
      <c r="K325" s="7">
        <f t="shared" si="11"/>
        <v>2862682.18</v>
      </c>
      <c r="L325" s="7"/>
      <c r="M325" s="7">
        <v>1127043.78</v>
      </c>
      <c r="N325" s="7">
        <v>47331216.609999999</v>
      </c>
      <c r="O325" s="7">
        <v>65946344.130000003</v>
      </c>
      <c r="P325" s="7">
        <v>117267286.7</v>
      </c>
      <c r="Q325" s="9">
        <f t="shared" si="10"/>
        <v>0</v>
      </c>
    </row>
    <row r="326" spans="1:17" hidden="1">
      <c r="A326" s="3">
        <v>15600</v>
      </c>
      <c r="B326" s="4" t="s">
        <v>14</v>
      </c>
      <c r="C326" s="3" t="s">
        <v>15</v>
      </c>
      <c r="D326" s="5" t="s">
        <v>121</v>
      </c>
      <c r="E326" s="3" t="s">
        <v>19</v>
      </c>
      <c r="F326" s="5" t="s">
        <v>20</v>
      </c>
      <c r="G326" s="6"/>
      <c r="H326" s="7">
        <v>0</v>
      </c>
      <c r="I326" s="7">
        <v>0</v>
      </c>
      <c r="J326" s="7">
        <v>153674.16</v>
      </c>
      <c r="K326" s="7">
        <f t="shared" si="11"/>
        <v>153674.16</v>
      </c>
      <c r="L326" s="7"/>
      <c r="M326" s="7">
        <v>374327.43</v>
      </c>
      <c r="N326" s="7">
        <v>27617373.140000001</v>
      </c>
      <c r="O326" s="7">
        <v>44182739.060000002</v>
      </c>
      <c r="P326" s="7">
        <v>72328113.790000007</v>
      </c>
      <c r="Q326" s="9">
        <f t="shared" si="10"/>
        <v>0</v>
      </c>
    </row>
    <row r="327" spans="1:17">
      <c r="A327" s="3">
        <v>15600</v>
      </c>
      <c r="B327" s="4" t="s">
        <v>14</v>
      </c>
      <c r="C327" s="3" t="s">
        <v>15</v>
      </c>
      <c r="D327" s="5" t="s">
        <v>121</v>
      </c>
      <c r="E327" s="3" t="s">
        <v>21</v>
      </c>
      <c r="F327" s="5" t="s">
        <v>22</v>
      </c>
      <c r="G327" s="6"/>
      <c r="H327" s="7">
        <v>0</v>
      </c>
      <c r="I327" s="7">
        <v>0</v>
      </c>
      <c r="J327" s="7">
        <v>42515.72</v>
      </c>
      <c r="K327" s="7">
        <f t="shared" si="11"/>
        <v>42515.72</v>
      </c>
      <c r="L327" s="7"/>
      <c r="M327" s="7">
        <v>103561.99</v>
      </c>
      <c r="N327" s="7">
        <v>7640663.71</v>
      </c>
      <c r="O327" s="7">
        <v>12223662.6</v>
      </c>
      <c r="P327" s="7">
        <v>20010404.02</v>
      </c>
      <c r="Q327" s="9">
        <f t="shared" si="10"/>
        <v>0</v>
      </c>
    </row>
    <row r="328" spans="1:17" hidden="1">
      <c r="A328" s="3">
        <v>15600</v>
      </c>
      <c r="B328" s="4" t="s">
        <v>14</v>
      </c>
      <c r="C328" s="3" t="s">
        <v>15</v>
      </c>
      <c r="D328" s="5" t="s">
        <v>121</v>
      </c>
      <c r="E328" s="3" t="s">
        <v>25</v>
      </c>
      <c r="F328" s="5" t="s">
        <v>26</v>
      </c>
      <c r="G328" s="6"/>
      <c r="H328" s="7">
        <v>0</v>
      </c>
      <c r="I328" s="7">
        <v>0</v>
      </c>
      <c r="J328" s="7">
        <v>891.84</v>
      </c>
      <c r="K328" s="7">
        <f t="shared" si="11"/>
        <v>891.84</v>
      </c>
      <c r="L328" s="7"/>
      <c r="M328" s="7">
        <v>2172.38</v>
      </c>
      <c r="N328" s="7">
        <v>160275.70000000001</v>
      </c>
      <c r="O328" s="7">
        <v>256411.76</v>
      </c>
      <c r="P328" s="7">
        <v>419751.67999999999</v>
      </c>
      <c r="Q328" s="9">
        <f t="shared" si="10"/>
        <v>0</v>
      </c>
    </row>
    <row r="329" spans="1:17" hidden="1">
      <c r="A329" s="3">
        <v>15600</v>
      </c>
      <c r="B329" s="4" t="s">
        <v>14</v>
      </c>
      <c r="C329" s="3" t="s">
        <v>15</v>
      </c>
      <c r="D329" s="5" t="s">
        <v>121</v>
      </c>
      <c r="E329" s="3" t="s">
        <v>33</v>
      </c>
      <c r="F329" s="5" t="s">
        <v>34</v>
      </c>
      <c r="G329" s="6"/>
      <c r="H329" s="7">
        <v>0</v>
      </c>
      <c r="I329" s="7">
        <v>0</v>
      </c>
      <c r="J329" s="7">
        <v>488.43</v>
      </c>
      <c r="K329" s="7">
        <f t="shared" si="11"/>
        <v>488.43</v>
      </c>
      <c r="L329" s="7"/>
      <c r="M329" s="7">
        <v>1189.73</v>
      </c>
      <c r="N329" s="7">
        <v>87776.93</v>
      </c>
      <c r="O329" s="7">
        <v>140427</v>
      </c>
      <c r="P329" s="7">
        <v>229882.09</v>
      </c>
      <c r="Q329" s="9">
        <f t="shared" si="10"/>
        <v>0</v>
      </c>
    </row>
    <row r="330" spans="1:17" hidden="1">
      <c r="A330" s="3">
        <v>15600</v>
      </c>
      <c r="B330" s="4" t="s">
        <v>14</v>
      </c>
      <c r="C330" s="3" t="s">
        <v>15</v>
      </c>
      <c r="D330" s="5" t="s">
        <v>121</v>
      </c>
      <c r="E330" s="3" t="s">
        <v>37</v>
      </c>
      <c r="F330" s="5" t="s">
        <v>38</v>
      </c>
      <c r="G330" s="6"/>
      <c r="H330" s="7">
        <v>0</v>
      </c>
      <c r="I330" s="7">
        <v>0</v>
      </c>
      <c r="J330" s="7">
        <v>218089.85</v>
      </c>
      <c r="K330" s="7">
        <f t="shared" si="11"/>
        <v>218089.85</v>
      </c>
      <c r="L330" s="7"/>
      <c r="M330" s="7">
        <v>531234.47</v>
      </c>
      <c r="N330" s="7">
        <v>39193763.520000003</v>
      </c>
      <c r="O330" s="7">
        <v>62702843.520000003</v>
      </c>
      <c r="P330" s="7">
        <v>102645931.36</v>
      </c>
      <c r="Q330" s="9">
        <f t="shared" si="10"/>
        <v>0</v>
      </c>
    </row>
    <row r="331" spans="1:17" hidden="1">
      <c r="A331" s="3">
        <v>15621</v>
      </c>
      <c r="B331" s="4" t="s">
        <v>14</v>
      </c>
      <c r="C331" s="3" t="s">
        <v>15</v>
      </c>
      <c r="D331" s="5" t="s">
        <v>122</v>
      </c>
      <c r="E331" s="3" t="s">
        <v>17</v>
      </c>
      <c r="F331" s="5" t="s">
        <v>18</v>
      </c>
      <c r="G331" s="6"/>
      <c r="H331" s="7">
        <v>0</v>
      </c>
      <c r="I331" s="7">
        <v>0</v>
      </c>
      <c r="J331" s="7">
        <v>0</v>
      </c>
      <c r="K331" s="7">
        <f t="shared" si="11"/>
        <v>0</v>
      </c>
      <c r="L331" s="7"/>
      <c r="M331" s="7">
        <v>81344.78</v>
      </c>
      <c r="N331" s="7">
        <v>6244301.29</v>
      </c>
      <c r="O331" s="7">
        <v>11674066.6</v>
      </c>
      <c r="P331" s="7">
        <v>17999712.670000002</v>
      </c>
      <c r="Q331" s="9">
        <f t="shared" si="10"/>
        <v>0</v>
      </c>
    </row>
    <row r="332" spans="1:17" hidden="1">
      <c r="A332" s="3">
        <v>15621</v>
      </c>
      <c r="B332" s="4" t="s">
        <v>14</v>
      </c>
      <c r="C332" s="3" t="s">
        <v>15</v>
      </c>
      <c r="D332" s="5" t="s">
        <v>122</v>
      </c>
      <c r="E332" s="3" t="s">
        <v>21</v>
      </c>
      <c r="F332" s="5" t="s">
        <v>22</v>
      </c>
      <c r="G332" s="6"/>
      <c r="H332" s="7">
        <v>0</v>
      </c>
      <c r="I332" s="7">
        <v>0</v>
      </c>
      <c r="J332" s="7">
        <v>0</v>
      </c>
      <c r="K332" s="7">
        <f t="shared" si="11"/>
        <v>0</v>
      </c>
      <c r="L332" s="7"/>
      <c r="M332" s="7">
        <v>233416.75</v>
      </c>
      <c r="N332" s="7">
        <v>17917861.140000001</v>
      </c>
      <c r="O332" s="7">
        <v>33498432.359999999</v>
      </c>
      <c r="P332" s="7">
        <v>51649710.25</v>
      </c>
      <c r="Q332" s="9">
        <f t="shared" si="10"/>
        <v>0</v>
      </c>
    </row>
    <row r="333" spans="1:17" hidden="1">
      <c r="A333" s="3">
        <v>15621</v>
      </c>
      <c r="B333" s="4" t="s">
        <v>14</v>
      </c>
      <c r="C333" s="3" t="s">
        <v>15</v>
      </c>
      <c r="D333" s="5" t="s">
        <v>122</v>
      </c>
      <c r="E333" s="3" t="s">
        <v>33</v>
      </c>
      <c r="F333" s="5" t="s">
        <v>34</v>
      </c>
      <c r="G333" s="6"/>
      <c r="H333" s="7">
        <v>0</v>
      </c>
      <c r="I333" s="7">
        <v>0</v>
      </c>
      <c r="J333" s="7">
        <v>0</v>
      </c>
      <c r="K333" s="7">
        <f t="shared" si="11"/>
        <v>0</v>
      </c>
      <c r="L333" s="7"/>
      <c r="M333" s="7">
        <v>422.22</v>
      </c>
      <c r="N333" s="7">
        <v>32410.65</v>
      </c>
      <c r="O333" s="7">
        <v>60593.51</v>
      </c>
      <c r="P333" s="7">
        <v>93426.38</v>
      </c>
      <c r="Q333" s="9">
        <f t="shared" si="10"/>
        <v>0</v>
      </c>
    </row>
    <row r="334" spans="1:17" hidden="1">
      <c r="A334" s="3">
        <v>15621</v>
      </c>
      <c r="B334" s="4" t="s">
        <v>14</v>
      </c>
      <c r="C334" s="3" t="s">
        <v>15</v>
      </c>
      <c r="D334" s="5" t="s">
        <v>122</v>
      </c>
      <c r="E334" s="3" t="s">
        <v>35</v>
      </c>
      <c r="F334" s="5" t="s">
        <v>36</v>
      </c>
      <c r="G334" s="6"/>
      <c r="H334" s="7">
        <v>0</v>
      </c>
      <c r="I334" s="7">
        <v>0</v>
      </c>
      <c r="J334" s="7">
        <v>0</v>
      </c>
      <c r="K334" s="7">
        <f t="shared" si="11"/>
        <v>0</v>
      </c>
      <c r="L334" s="7"/>
      <c r="M334" s="7">
        <v>94080.44</v>
      </c>
      <c r="N334" s="7">
        <v>7221933.3600000003</v>
      </c>
      <c r="O334" s="7">
        <v>13501803.82</v>
      </c>
      <c r="P334" s="7">
        <v>20817817.620000001</v>
      </c>
      <c r="Q334" s="9">
        <f t="shared" si="10"/>
        <v>0</v>
      </c>
    </row>
    <row r="335" spans="1:17" hidden="1">
      <c r="A335" s="3">
        <v>15621</v>
      </c>
      <c r="B335" s="4" t="s">
        <v>14</v>
      </c>
      <c r="C335" s="3" t="s">
        <v>15</v>
      </c>
      <c r="D335" s="5" t="s">
        <v>122</v>
      </c>
      <c r="E335" s="3" t="s">
        <v>37</v>
      </c>
      <c r="F335" s="5" t="s">
        <v>38</v>
      </c>
      <c r="G335" s="6"/>
      <c r="H335" s="7">
        <v>0</v>
      </c>
      <c r="I335" s="7">
        <v>0</v>
      </c>
      <c r="J335" s="7">
        <v>0</v>
      </c>
      <c r="K335" s="7">
        <f t="shared" si="11"/>
        <v>0</v>
      </c>
      <c r="L335" s="7"/>
      <c r="M335" s="7">
        <v>115042.81</v>
      </c>
      <c r="N335" s="7">
        <v>8831075.5600000005</v>
      </c>
      <c r="O335" s="7">
        <v>16510184.15</v>
      </c>
      <c r="P335" s="7">
        <v>25456302.52</v>
      </c>
      <c r="Q335" s="9">
        <f t="shared" si="10"/>
        <v>0</v>
      </c>
    </row>
    <row r="336" spans="1:17" hidden="1">
      <c r="A336" s="3">
        <v>15632</v>
      </c>
      <c r="B336" s="4" t="s">
        <v>14</v>
      </c>
      <c r="C336" s="3" t="s">
        <v>15</v>
      </c>
      <c r="D336" s="5" t="s">
        <v>123</v>
      </c>
      <c r="E336" s="3" t="s">
        <v>17</v>
      </c>
      <c r="F336" s="5" t="s">
        <v>18</v>
      </c>
      <c r="G336" s="6"/>
      <c r="H336" s="7">
        <v>0</v>
      </c>
      <c r="I336" s="7">
        <v>0</v>
      </c>
      <c r="J336" s="7">
        <v>4281097.38</v>
      </c>
      <c r="K336" s="7">
        <f t="shared" si="11"/>
        <v>4281097.38</v>
      </c>
      <c r="L336" s="7"/>
      <c r="M336" s="7">
        <v>5637637.4299999997</v>
      </c>
      <c r="N336" s="7">
        <v>20285921.359999999</v>
      </c>
      <c r="O336" s="7">
        <v>16707306.869999999</v>
      </c>
      <c r="P336" s="7">
        <v>46911963.039999999</v>
      </c>
      <c r="Q336" s="9">
        <f t="shared" si="10"/>
        <v>0</v>
      </c>
    </row>
    <row r="337" spans="1:17" hidden="1">
      <c r="A337" s="3">
        <v>15632</v>
      </c>
      <c r="B337" s="4" t="s">
        <v>14</v>
      </c>
      <c r="C337" s="3" t="s">
        <v>15</v>
      </c>
      <c r="D337" s="5" t="s">
        <v>123</v>
      </c>
      <c r="E337" s="3" t="s">
        <v>19</v>
      </c>
      <c r="F337" s="5" t="s">
        <v>20</v>
      </c>
      <c r="G337" s="6"/>
      <c r="H337" s="7">
        <v>0</v>
      </c>
      <c r="I337" s="7">
        <v>0</v>
      </c>
      <c r="J337" s="7">
        <v>3112901.66</v>
      </c>
      <c r="K337" s="7">
        <f t="shared" si="11"/>
        <v>3112901.66</v>
      </c>
      <c r="L337" s="7"/>
      <c r="M337" s="7">
        <v>4099278.62</v>
      </c>
      <c r="N337" s="7">
        <v>14750441.93</v>
      </c>
      <c r="O337" s="7">
        <v>12148334.58</v>
      </c>
      <c r="P337" s="7">
        <v>34110956.789999999</v>
      </c>
      <c r="Q337" s="9">
        <f t="shared" si="10"/>
        <v>0</v>
      </c>
    </row>
    <row r="338" spans="1:17">
      <c r="A338" s="3">
        <v>15632</v>
      </c>
      <c r="B338" s="4" t="s">
        <v>14</v>
      </c>
      <c r="C338" s="3" t="s">
        <v>15</v>
      </c>
      <c r="D338" s="5" t="s">
        <v>123</v>
      </c>
      <c r="E338" s="3" t="s">
        <v>21</v>
      </c>
      <c r="F338" s="5" t="s">
        <v>22</v>
      </c>
      <c r="G338" s="6"/>
      <c r="H338" s="7">
        <v>0</v>
      </c>
      <c r="I338" s="7">
        <v>0</v>
      </c>
      <c r="J338" s="7">
        <v>6393567.9400000004</v>
      </c>
      <c r="K338" s="7">
        <f t="shared" si="11"/>
        <v>6393567.9400000004</v>
      </c>
      <c r="L338" s="7"/>
      <c r="M338" s="7">
        <v>8419480.9900000002</v>
      </c>
      <c r="N338" s="7">
        <v>30295834.239999998</v>
      </c>
      <c r="O338" s="7">
        <v>24951383.329999998</v>
      </c>
      <c r="P338" s="7">
        <v>70060266.5</v>
      </c>
      <c r="Q338" s="9">
        <f t="shared" si="10"/>
        <v>0</v>
      </c>
    </row>
    <row r="339" spans="1:17" hidden="1">
      <c r="A339" s="3">
        <v>15632</v>
      </c>
      <c r="B339" s="4" t="s">
        <v>14</v>
      </c>
      <c r="C339" s="3" t="s">
        <v>15</v>
      </c>
      <c r="D339" s="5" t="s">
        <v>123</v>
      </c>
      <c r="E339" s="3" t="s">
        <v>31</v>
      </c>
      <c r="F339" s="5" t="s">
        <v>32</v>
      </c>
      <c r="G339" s="6"/>
      <c r="H339" s="7">
        <v>0</v>
      </c>
      <c r="I339" s="7">
        <v>0</v>
      </c>
      <c r="J339" s="7">
        <v>3116249.64</v>
      </c>
      <c r="K339" s="7">
        <f t="shared" si="11"/>
        <v>3116249.64</v>
      </c>
      <c r="L339" s="7"/>
      <c r="M339" s="7">
        <v>4103687.47</v>
      </c>
      <c r="N339" s="7">
        <v>14766306.300000001</v>
      </c>
      <c r="O339" s="7">
        <v>12161400.34</v>
      </c>
      <c r="P339" s="7">
        <v>34147643.75</v>
      </c>
      <c r="Q339" s="9">
        <f t="shared" si="10"/>
        <v>0</v>
      </c>
    </row>
    <row r="340" spans="1:17" hidden="1">
      <c r="A340" s="3">
        <v>15632</v>
      </c>
      <c r="B340" s="4" t="s">
        <v>14</v>
      </c>
      <c r="C340" s="3" t="s">
        <v>15</v>
      </c>
      <c r="D340" s="5" t="s">
        <v>123</v>
      </c>
      <c r="E340" s="3" t="s">
        <v>35</v>
      </c>
      <c r="F340" s="5" t="s">
        <v>36</v>
      </c>
      <c r="G340" s="6"/>
      <c r="H340" s="7">
        <v>0</v>
      </c>
      <c r="I340" s="7">
        <v>0</v>
      </c>
      <c r="J340" s="7">
        <v>13947564.1</v>
      </c>
      <c r="K340" s="7">
        <f t="shared" si="11"/>
        <v>13947564.1</v>
      </c>
      <c r="L340" s="7"/>
      <c r="M340" s="7">
        <v>18367092.02</v>
      </c>
      <c r="N340" s="7">
        <v>66090341.719999999</v>
      </c>
      <c r="O340" s="7">
        <v>54431425.68</v>
      </c>
      <c r="P340" s="7">
        <v>152836423.52000001</v>
      </c>
      <c r="Q340" s="9">
        <f t="shared" si="10"/>
        <v>0</v>
      </c>
    </row>
    <row r="341" spans="1:17" hidden="1">
      <c r="A341" s="3">
        <v>15632</v>
      </c>
      <c r="B341" s="4" t="s">
        <v>14</v>
      </c>
      <c r="C341" s="3" t="s">
        <v>15</v>
      </c>
      <c r="D341" s="5" t="s">
        <v>123</v>
      </c>
      <c r="E341" s="3" t="s">
        <v>49</v>
      </c>
      <c r="F341" s="5" t="s">
        <v>50</v>
      </c>
      <c r="G341" s="6"/>
      <c r="H341" s="7">
        <v>0</v>
      </c>
      <c r="I341" s="7">
        <v>0</v>
      </c>
      <c r="J341" s="7">
        <v>4579954.58</v>
      </c>
      <c r="K341" s="7">
        <f t="shared" si="11"/>
        <v>4579954.58</v>
      </c>
      <c r="L341" s="7"/>
      <c r="M341" s="7">
        <v>6031192.7400000002</v>
      </c>
      <c r="N341" s="7">
        <v>21702052.149999999</v>
      </c>
      <c r="O341" s="7">
        <v>17873619.77</v>
      </c>
      <c r="P341" s="7">
        <v>50186819.240000002</v>
      </c>
      <c r="Q341" s="9">
        <f t="shared" si="10"/>
        <v>0</v>
      </c>
    </row>
    <row r="342" spans="1:17" hidden="1">
      <c r="A342" s="3">
        <v>15632</v>
      </c>
      <c r="B342" s="4" t="s">
        <v>14</v>
      </c>
      <c r="C342" s="3" t="s">
        <v>15</v>
      </c>
      <c r="D342" s="5" t="s">
        <v>123</v>
      </c>
      <c r="E342" s="3" t="s">
        <v>37</v>
      </c>
      <c r="F342" s="5" t="s">
        <v>38</v>
      </c>
      <c r="G342" s="6"/>
      <c r="H342" s="7">
        <v>0</v>
      </c>
      <c r="I342" s="7">
        <v>0</v>
      </c>
      <c r="J342" s="7">
        <v>7028489.7000000002</v>
      </c>
      <c r="K342" s="7">
        <f t="shared" si="11"/>
        <v>7028489.7000000002</v>
      </c>
      <c r="L342" s="7"/>
      <c r="M342" s="7">
        <v>9255588.7300000004</v>
      </c>
      <c r="N342" s="7">
        <v>33304402.300000001</v>
      </c>
      <c r="O342" s="7">
        <v>27429213.59</v>
      </c>
      <c r="P342" s="7">
        <v>77017694.319999993</v>
      </c>
      <c r="Q342" s="9">
        <f t="shared" si="10"/>
        <v>0</v>
      </c>
    </row>
    <row r="343" spans="1:17" hidden="1">
      <c r="A343" s="3">
        <v>15638</v>
      </c>
      <c r="B343" s="4" t="s">
        <v>14</v>
      </c>
      <c r="C343" s="3" t="s">
        <v>15</v>
      </c>
      <c r="D343" s="5" t="s">
        <v>124</v>
      </c>
      <c r="E343" s="3" t="s">
        <v>33</v>
      </c>
      <c r="F343" s="5" t="s">
        <v>34</v>
      </c>
      <c r="G343" s="6"/>
      <c r="H343" s="7">
        <v>0</v>
      </c>
      <c r="I343" s="7">
        <v>0</v>
      </c>
      <c r="J343" s="7">
        <v>5583.68</v>
      </c>
      <c r="K343" s="7">
        <f t="shared" si="11"/>
        <v>5583.68</v>
      </c>
      <c r="L343" s="7"/>
      <c r="M343" s="7">
        <v>369.14</v>
      </c>
      <c r="N343" s="7">
        <v>28677.77</v>
      </c>
      <c r="O343" s="7">
        <v>28716.73</v>
      </c>
      <c r="P343" s="7">
        <v>63347.32</v>
      </c>
      <c r="Q343" s="9">
        <f t="shared" si="10"/>
        <v>0</v>
      </c>
    </row>
    <row r="344" spans="1:17" hidden="1">
      <c r="A344" s="3">
        <v>15638</v>
      </c>
      <c r="B344" s="4" t="s">
        <v>14</v>
      </c>
      <c r="C344" s="3" t="s">
        <v>15</v>
      </c>
      <c r="D344" s="5" t="s">
        <v>124</v>
      </c>
      <c r="E344" s="3" t="s">
        <v>37</v>
      </c>
      <c r="F344" s="5" t="s">
        <v>38</v>
      </c>
      <c r="G344" s="6"/>
      <c r="H344" s="7">
        <v>0</v>
      </c>
      <c r="I344" s="7">
        <v>0</v>
      </c>
      <c r="J344" s="7">
        <v>12037270.32</v>
      </c>
      <c r="K344" s="7">
        <f t="shared" si="11"/>
        <v>12037270.32</v>
      </c>
      <c r="L344" s="7"/>
      <c r="M344" s="7">
        <v>795798.86</v>
      </c>
      <c r="N344" s="7">
        <v>61823482.229999997</v>
      </c>
      <c r="O344" s="7">
        <v>61907484.909999996</v>
      </c>
      <c r="P344" s="7">
        <v>136564036.31999999</v>
      </c>
      <c r="Q344" s="9">
        <f t="shared" si="10"/>
        <v>0</v>
      </c>
    </row>
    <row r="345" spans="1:17">
      <c r="A345" s="3">
        <v>15646</v>
      </c>
      <c r="B345" s="4" t="s">
        <v>14</v>
      </c>
      <c r="C345" s="3" t="s">
        <v>15</v>
      </c>
      <c r="D345" s="5" t="s">
        <v>125</v>
      </c>
      <c r="E345" s="3" t="s">
        <v>21</v>
      </c>
      <c r="F345" s="5" t="s">
        <v>22</v>
      </c>
      <c r="G345" s="6"/>
      <c r="H345" s="7">
        <v>0</v>
      </c>
      <c r="I345" s="7">
        <v>0</v>
      </c>
      <c r="J345" s="7">
        <v>85874.45</v>
      </c>
      <c r="K345" s="7">
        <f t="shared" si="11"/>
        <v>85874.45</v>
      </c>
      <c r="L345" s="7"/>
      <c r="M345" s="7">
        <v>11649.86</v>
      </c>
      <c r="N345" s="7">
        <v>304233.59999999998</v>
      </c>
      <c r="O345" s="7">
        <v>317417.58</v>
      </c>
      <c r="P345" s="7">
        <v>719175.49</v>
      </c>
      <c r="Q345" s="9">
        <f t="shared" si="10"/>
        <v>0</v>
      </c>
    </row>
    <row r="346" spans="1:17" hidden="1">
      <c r="A346" s="3">
        <v>15646</v>
      </c>
      <c r="B346" s="4" t="s">
        <v>14</v>
      </c>
      <c r="C346" s="3" t="s">
        <v>15</v>
      </c>
      <c r="D346" s="5" t="s">
        <v>125</v>
      </c>
      <c r="E346" s="3" t="s">
        <v>25</v>
      </c>
      <c r="F346" s="5" t="s">
        <v>26</v>
      </c>
      <c r="G346" s="6"/>
      <c r="H346" s="7">
        <v>0</v>
      </c>
      <c r="I346" s="7">
        <v>0</v>
      </c>
      <c r="J346" s="7">
        <v>603187.42000000004</v>
      </c>
      <c r="K346" s="7">
        <f t="shared" si="11"/>
        <v>603187.42000000004</v>
      </c>
      <c r="L346" s="7"/>
      <c r="M346" s="7">
        <v>81829.36</v>
      </c>
      <c r="N346" s="7">
        <v>2136955.5299999998</v>
      </c>
      <c r="O346" s="7">
        <v>2229560.56</v>
      </c>
      <c r="P346" s="7">
        <v>5051532.87</v>
      </c>
      <c r="Q346" s="9">
        <f t="shared" si="10"/>
        <v>0</v>
      </c>
    </row>
    <row r="347" spans="1:17" hidden="1">
      <c r="A347" s="3">
        <v>15646</v>
      </c>
      <c r="B347" s="4" t="s">
        <v>14</v>
      </c>
      <c r="C347" s="3" t="s">
        <v>15</v>
      </c>
      <c r="D347" s="5" t="s">
        <v>125</v>
      </c>
      <c r="E347" s="3" t="s">
        <v>27</v>
      </c>
      <c r="F347" s="5" t="s">
        <v>28</v>
      </c>
      <c r="G347" s="6"/>
      <c r="H347" s="7">
        <v>0</v>
      </c>
      <c r="I347" s="7">
        <v>0</v>
      </c>
      <c r="J347" s="7">
        <v>5201.1099999999997</v>
      </c>
      <c r="K347" s="7">
        <f t="shared" si="11"/>
        <v>5201.1099999999997</v>
      </c>
      <c r="L347" s="7"/>
      <c r="M347" s="7">
        <v>705.59</v>
      </c>
      <c r="N347" s="7">
        <v>18426.330000000002</v>
      </c>
      <c r="O347" s="7">
        <v>19224.830000000002</v>
      </c>
      <c r="P347" s="7">
        <v>43557.86</v>
      </c>
      <c r="Q347" s="9">
        <f t="shared" si="10"/>
        <v>0</v>
      </c>
    </row>
    <row r="348" spans="1:17" hidden="1">
      <c r="A348" s="3">
        <v>15646</v>
      </c>
      <c r="B348" s="4" t="s">
        <v>14</v>
      </c>
      <c r="C348" s="3" t="s">
        <v>15</v>
      </c>
      <c r="D348" s="5" t="s">
        <v>125</v>
      </c>
      <c r="E348" s="3" t="s">
        <v>33</v>
      </c>
      <c r="F348" s="5" t="s">
        <v>34</v>
      </c>
      <c r="G348" s="6"/>
      <c r="H348" s="7">
        <v>0</v>
      </c>
      <c r="I348" s="7">
        <v>0</v>
      </c>
      <c r="J348" s="7">
        <v>78548.98</v>
      </c>
      <c r="K348" s="7">
        <f t="shared" si="11"/>
        <v>78548.98</v>
      </c>
      <c r="L348" s="7"/>
      <c r="M348" s="7">
        <v>10656.08</v>
      </c>
      <c r="N348" s="7">
        <v>278281.13</v>
      </c>
      <c r="O348" s="7">
        <v>290340.46000000002</v>
      </c>
      <c r="P348" s="7">
        <v>657826.65</v>
      </c>
      <c r="Q348" s="9">
        <f t="shared" si="10"/>
        <v>0</v>
      </c>
    </row>
    <row r="349" spans="1:17" hidden="1">
      <c r="A349" s="3">
        <v>15646</v>
      </c>
      <c r="B349" s="4" t="s">
        <v>14</v>
      </c>
      <c r="C349" s="3" t="s">
        <v>15</v>
      </c>
      <c r="D349" s="5" t="s">
        <v>125</v>
      </c>
      <c r="E349" s="3" t="s">
        <v>44</v>
      </c>
      <c r="F349" s="5" t="s">
        <v>45</v>
      </c>
      <c r="G349" s="6"/>
      <c r="H349" s="7">
        <v>0</v>
      </c>
      <c r="I349" s="7">
        <v>0</v>
      </c>
      <c r="J349" s="7">
        <v>10036064.859999999</v>
      </c>
      <c r="K349" s="7">
        <f t="shared" si="11"/>
        <v>10036064.859999999</v>
      </c>
      <c r="L349" s="7"/>
      <c r="M349" s="7">
        <v>1361508.35</v>
      </c>
      <c r="N349" s="7">
        <v>35555489.789999999</v>
      </c>
      <c r="O349" s="7">
        <v>37096287.979999997</v>
      </c>
      <c r="P349" s="7">
        <v>84049350.980000004</v>
      </c>
      <c r="Q349" s="9">
        <f t="shared" si="10"/>
        <v>0</v>
      </c>
    </row>
    <row r="350" spans="1:17" hidden="1">
      <c r="A350" s="3">
        <v>15646</v>
      </c>
      <c r="B350" s="4" t="s">
        <v>14</v>
      </c>
      <c r="C350" s="3" t="s">
        <v>15</v>
      </c>
      <c r="D350" s="5" t="s">
        <v>125</v>
      </c>
      <c r="E350" s="3" t="s">
        <v>37</v>
      </c>
      <c r="F350" s="5" t="s">
        <v>38</v>
      </c>
      <c r="G350" s="6"/>
      <c r="H350" s="7">
        <v>0</v>
      </c>
      <c r="I350" s="7">
        <v>0</v>
      </c>
      <c r="J350" s="7">
        <v>35895977.18</v>
      </c>
      <c r="K350" s="7">
        <f t="shared" si="11"/>
        <v>35895977.18</v>
      </c>
      <c r="L350" s="7"/>
      <c r="M350" s="7">
        <v>4869704.76</v>
      </c>
      <c r="N350" s="7">
        <v>127171263.62</v>
      </c>
      <c r="O350" s="7">
        <v>132682234.02</v>
      </c>
      <c r="P350" s="7">
        <v>300619179.57999998</v>
      </c>
      <c r="Q350" s="9">
        <f t="shared" si="10"/>
        <v>0</v>
      </c>
    </row>
    <row r="351" spans="1:17" hidden="1">
      <c r="A351" s="3">
        <v>15660</v>
      </c>
      <c r="B351" s="4" t="s">
        <v>14</v>
      </c>
      <c r="C351" s="3" t="s">
        <v>15</v>
      </c>
      <c r="D351" s="5" t="s">
        <v>126</v>
      </c>
      <c r="E351" s="3" t="s">
        <v>17</v>
      </c>
      <c r="F351" s="5" t="s">
        <v>18</v>
      </c>
      <c r="G351" s="6"/>
      <c r="H351" s="7">
        <v>0</v>
      </c>
      <c r="I351" s="7">
        <v>0</v>
      </c>
      <c r="J351" s="7">
        <v>859571.22</v>
      </c>
      <c r="K351" s="7">
        <f t="shared" si="11"/>
        <v>859571.22</v>
      </c>
      <c r="L351" s="7"/>
      <c r="M351" s="7">
        <v>57248.44</v>
      </c>
      <c r="N351" s="7">
        <v>4348904.32</v>
      </c>
      <c r="O351" s="7">
        <v>8115210.9400000004</v>
      </c>
      <c r="P351" s="7">
        <v>13380934.92</v>
      </c>
      <c r="Q351" s="9">
        <f t="shared" si="10"/>
        <v>0</v>
      </c>
    </row>
    <row r="352" spans="1:17" hidden="1">
      <c r="A352" s="3">
        <v>15660</v>
      </c>
      <c r="B352" s="4" t="s">
        <v>14</v>
      </c>
      <c r="C352" s="3" t="s">
        <v>15</v>
      </c>
      <c r="D352" s="5" t="s">
        <v>126</v>
      </c>
      <c r="E352" s="3" t="s">
        <v>33</v>
      </c>
      <c r="F352" s="5" t="s">
        <v>34</v>
      </c>
      <c r="G352" s="6"/>
      <c r="H352" s="7">
        <v>0</v>
      </c>
      <c r="I352" s="7">
        <v>0</v>
      </c>
      <c r="J352" s="7">
        <v>16396.11</v>
      </c>
      <c r="K352" s="7">
        <f t="shared" si="11"/>
        <v>16396.11</v>
      </c>
      <c r="L352" s="7"/>
      <c r="M352" s="7">
        <v>1092</v>
      </c>
      <c r="N352" s="7">
        <v>82954.28</v>
      </c>
      <c r="O352" s="7">
        <v>154795.65</v>
      </c>
      <c r="P352" s="7">
        <v>255238.04</v>
      </c>
      <c r="Q352" s="9">
        <f t="shared" si="10"/>
        <v>0</v>
      </c>
    </row>
    <row r="353" spans="1:17" hidden="1">
      <c r="A353" s="3">
        <v>15660</v>
      </c>
      <c r="B353" s="4" t="s">
        <v>14</v>
      </c>
      <c r="C353" s="3" t="s">
        <v>15</v>
      </c>
      <c r="D353" s="5" t="s">
        <v>126</v>
      </c>
      <c r="E353" s="3" t="s">
        <v>44</v>
      </c>
      <c r="F353" s="5" t="s">
        <v>45</v>
      </c>
      <c r="G353" s="6"/>
      <c r="H353" s="7">
        <v>0</v>
      </c>
      <c r="I353" s="7">
        <v>0</v>
      </c>
      <c r="J353" s="7">
        <v>4505995.67</v>
      </c>
      <c r="K353" s="7">
        <f t="shared" si="11"/>
        <v>4505995.67</v>
      </c>
      <c r="L353" s="7"/>
      <c r="M353" s="7">
        <v>300104.56</v>
      </c>
      <c r="N353" s="7">
        <v>22797580.399999999</v>
      </c>
      <c r="O353" s="7">
        <v>42541100.07</v>
      </c>
      <c r="P353" s="7">
        <v>70144780.700000003</v>
      </c>
      <c r="Q353" s="9">
        <f t="shared" si="10"/>
        <v>0</v>
      </c>
    </row>
    <row r="354" spans="1:17">
      <c r="A354" s="3">
        <v>15664</v>
      </c>
      <c r="B354" s="4" t="s">
        <v>14</v>
      </c>
      <c r="C354" s="3" t="s">
        <v>15</v>
      </c>
      <c r="D354" s="5" t="s">
        <v>127</v>
      </c>
      <c r="E354" s="3" t="s">
        <v>21</v>
      </c>
      <c r="F354" s="5" t="s">
        <v>22</v>
      </c>
      <c r="G354" s="6"/>
      <c r="H354" s="7">
        <v>0</v>
      </c>
      <c r="I354" s="7">
        <v>0</v>
      </c>
      <c r="J354" s="7">
        <v>2396003.5299999998</v>
      </c>
      <c r="K354" s="7">
        <f t="shared" si="11"/>
        <v>2396003.5299999998</v>
      </c>
      <c r="L354" s="7"/>
      <c r="M354" s="7">
        <v>110433.53</v>
      </c>
      <c r="N354" s="7">
        <v>8402696.5700000003</v>
      </c>
      <c r="O354" s="7">
        <v>14049611.43</v>
      </c>
      <c r="P354" s="7">
        <v>24958745.059999999</v>
      </c>
      <c r="Q354" s="9">
        <f t="shared" si="10"/>
        <v>0</v>
      </c>
    </row>
    <row r="355" spans="1:17" hidden="1">
      <c r="A355" s="3">
        <v>15664</v>
      </c>
      <c r="B355" s="4" t="s">
        <v>14</v>
      </c>
      <c r="C355" s="3" t="s">
        <v>15</v>
      </c>
      <c r="D355" s="5" t="s">
        <v>127</v>
      </c>
      <c r="E355" s="3" t="s">
        <v>35</v>
      </c>
      <c r="F355" s="5" t="s">
        <v>36</v>
      </c>
      <c r="G355" s="6"/>
      <c r="H355" s="7">
        <v>0</v>
      </c>
      <c r="I355" s="7">
        <v>0</v>
      </c>
      <c r="J355" s="7">
        <v>6292293.7400000002</v>
      </c>
      <c r="K355" s="7">
        <f t="shared" si="11"/>
        <v>6292293.7400000002</v>
      </c>
      <c r="L355" s="7"/>
      <c r="M355" s="7">
        <v>290016.37</v>
      </c>
      <c r="N355" s="7">
        <v>22066843.66</v>
      </c>
      <c r="O355" s="7">
        <v>36896557.700000003</v>
      </c>
      <c r="P355" s="7">
        <v>65545711.469999999</v>
      </c>
      <c r="Q355" s="9">
        <f t="shared" si="10"/>
        <v>0</v>
      </c>
    </row>
    <row r="356" spans="1:17" hidden="1">
      <c r="A356" s="3">
        <v>15664</v>
      </c>
      <c r="B356" s="4" t="s">
        <v>14</v>
      </c>
      <c r="C356" s="3" t="s">
        <v>15</v>
      </c>
      <c r="D356" s="5" t="s">
        <v>127</v>
      </c>
      <c r="E356" s="3" t="s">
        <v>37</v>
      </c>
      <c r="F356" s="5" t="s">
        <v>38</v>
      </c>
      <c r="G356" s="6"/>
      <c r="H356" s="7">
        <v>0</v>
      </c>
      <c r="I356" s="7">
        <v>0</v>
      </c>
      <c r="J356" s="7">
        <v>12448103.73</v>
      </c>
      <c r="K356" s="7">
        <f t="shared" si="11"/>
        <v>12448103.73</v>
      </c>
      <c r="L356" s="7"/>
      <c r="M356" s="7">
        <v>573742.1</v>
      </c>
      <c r="N356" s="7">
        <v>43655043.770000003</v>
      </c>
      <c r="O356" s="7">
        <v>72992806.099999994</v>
      </c>
      <c r="P356" s="7">
        <v>129669695.7</v>
      </c>
      <c r="Q356" s="9">
        <f t="shared" si="10"/>
        <v>0</v>
      </c>
    </row>
    <row r="357" spans="1:17" hidden="1">
      <c r="A357" s="3">
        <v>15667</v>
      </c>
      <c r="B357" s="4" t="s">
        <v>14</v>
      </c>
      <c r="C357" s="3" t="s">
        <v>15</v>
      </c>
      <c r="D357" s="5" t="s">
        <v>128</v>
      </c>
      <c r="E357" s="3" t="s">
        <v>17</v>
      </c>
      <c r="F357" s="5" t="s">
        <v>18</v>
      </c>
      <c r="G357" s="6"/>
      <c r="H357" s="7">
        <v>0</v>
      </c>
      <c r="I357" s="7">
        <v>0</v>
      </c>
      <c r="J357" s="7">
        <v>2292223.9700000002</v>
      </c>
      <c r="K357" s="7">
        <f t="shared" si="11"/>
        <v>2292223.9700000002</v>
      </c>
      <c r="L357" s="7"/>
      <c r="M357" s="7">
        <v>103085.04</v>
      </c>
      <c r="N357" s="7">
        <v>7811875.8799999999</v>
      </c>
      <c r="O357" s="7">
        <v>10210701.970000001</v>
      </c>
      <c r="P357" s="7">
        <v>20417886.859999999</v>
      </c>
      <c r="Q357" s="9">
        <f t="shared" si="10"/>
        <v>0</v>
      </c>
    </row>
    <row r="358" spans="1:17" hidden="1">
      <c r="A358" s="3">
        <v>15667</v>
      </c>
      <c r="B358" s="4" t="s">
        <v>14</v>
      </c>
      <c r="C358" s="3" t="s">
        <v>15</v>
      </c>
      <c r="D358" s="5" t="s">
        <v>128</v>
      </c>
      <c r="E358" s="3" t="s">
        <v>19</v>
      </c>
      <c r="F358" s="5" t="s">
        <v>20</v>
      </c>
      <c r="G358" s="6"/>
      <c r="H358" s="7">
        <v>0</v>
      </c>
      <c r="I358" s="7">
        <v>0</v>
      </c>
      <c r="J358" s="7">
        <v>14257584.93</v>
      </c>
      <c r="K358" s="7">
        <f t="shared" si="11"/>
        <v>14257584.93</v>
      </c>
      <c r="L358" s="7"/>
      <c r="M358" s="7">
        <v>641186.81000000006</v>
      </c>
      <c r="N358" s="7">
        <v>48589703.880000003</v>
      </c>
      <c r="O358" s="7">
        <v>63510351.659999996</v>
      </c>
      <c r="P358" s="7">
        <v>126998827.28</v>
      </c>
      <c r="Q358" s="9">
        <f t="shared" si="10"/>
        <v>0</v>
      </c>
    </row>
    <row r="359" spans="1:17" hidden="1">
      <c r="A359" s="3">
        <v>15667</v>
      </c>
      <c r="B359" s="4" t="s">
        <v>14</v>
      </c>
      <c r="C359" s="3" t="s">
        <v>15</v>
      </c>
      <c r="D359" s="5" t="s">
        <v>128</v>
      </c>
      <c r="E359" s="3" t="s">
        <v>25</v>
      </c>
      <c r="F359" s="5" t="s">
        <v>26</v>
      </c>
      <c r="G359" s="6"/>
      <c r="H359" s="7">
        <v>0</v>
      </c>
      <c r="I359" s="7">
        <v>0</v>
      </c>
      <c r="J359" s="7">
        <v>160034.57</v>
      </c>
      <c r="K359" s="7">
        <f t="shared" si="11"/>
        <v>160034.57</v>
      </c>
      <c r="L359" s="7"/>
      <c r="M359" s="7">
        <v>7197.02</v>
      </c>
      <c r="N359" s="7">
        <v>545396.21</v>
      </c>
      <c r="O359" s="7">
        <v>712873.36</v>
      </c>
      <c r="P359" s="7">
        <v>1425501.16</v>
      </c>
      <c r="Q359" s="9">
        <f t="shared" si="10"/>
        <v>0</v>
      </c>
    </row>
    <row r="360" spans="1:17" hidden="1">
      <c r="A360" s="3">
        <v>15667</v>
      </c>
      <c r="B360" s="4" t="s">
        <v>14</v>
      </c>
      <c r="C360" s="3" t="s">
        <v>15</v>
      </c>
      <c r="D360" s="5" t="s">
        <v>128</v>
      </c>
      <c r="E360" s="3" t="s">
        <v>33</v>
      </c>
      <c r="F360" s="5" t="s">
        <v>34</v>
      </c>
      <c r="G360" s="6"/>
      <c r="H360" s="7">
        <v>0</v>
      </c>
      <c r="I360" s="7">
        <v>0</v>
      </c>
      <c r="J360" s="7">
        <v>68006.89</v>
      </c>
      <c r="K360" s="7">
        <f t="shared" si="11"/>
        <v>68006.89</v>
      </c>
      <c r="L360" s="7"/>
      <c r="M360" s="7">
        <v>3058.38</v>
      </c>
      <c r="N360" s="7">
        <v>231766.77</v>
      </c>
      <c r="O360" s="7">
        <v>302936.39</v>
      </c>
      <c r="P360" s="7">
        <v>605768.43000000005</v>
      </c>
      <c r="Q360" s="9">
        <f t="shared" si="10"/>
        <v>0</v>
      </c>
    </row>
    <row r="361" spans="1:17" hidden="1">
      <c r="A361" s="3">
        <v>15667</v>
      </c>
      <c r="B361" s="4" t="s">
        <v>14</v>
      </c>
      <c r="C361" s="3" t="s">
        <v>15</v>
      </c>
      <c r="D361" s="5" t="s">
        <v>128</v>
      </c>
      <c r="E361" s="3" t="s">
        <v>37</v>
      </c>
      <c r="F361" s="5" t="s">
        <v>38</v>
      </c>
      <c r="G361" s="6"/>
      <c r="H361" s="7">
        <v>0</v>
      </c>
      <c r="I361" s="7">
        <v>0</v>
      </c>
      <c r="J361" s="7">
        <v>5309986.6399999997</v>
      </c>
      <c r="K361" s="7">
        <f t="shared" si="11"/>
        <v>5309986.6399999997</v>
      </c>
      <c r="L361" s="7"/>
      <c r="M361" s="7">
        <v>238798.75</v>
      </c>
      <c r="N361" s="7">
        <v>18096380.260000002</v>
      </c>
      <c r="O361" s="7">
        <v>23653313</v>
      </c>
      <c r="P361" s="7">
        <v>47298478.649999999</v>
      </c>
      <c r="Q361" s="9">
        <f t="shared" si="10"/>
        <v>0</v>
      </c>
    </row>
    <row r="362" spans="1:17" hidden="1">
      <c r="A362" s="3">
        <v>15673</v>
      </c>
      <c r="B362" s="4" t="s">
        <v>14</v>
      </c>
      <c r="C362" s="3" t="s">
        <v>15</v>
      </c>
      <c r="D362" s="5" t="s">
        <v>129</v>
      </c>
      <c r="E362" s="3" t="s">
        <v>33</v>
      </c>
      <c r="F362" s="5" t="s">
        <v>34</v>
      </c>
      <c r="G362" s="6"/>
      <c r="H362" s="7">
        <v>0</v>
      </c>
      <c r="I362" s="7">
        <v>0</v>
      </c>
      <c r="J362" s="7">
        <v>0</v>
      </c>
      <c r="K362" s="7">
        <f t="shared" si="11"/>
        <v>0</v>
      </c>
      <c r="L362" s="7"/>
      <c r="M362" s="7">
        <v>928.06</v>
      </c>
      <c r="N362" s="7">
        <v>71403.69</v>
      </c>
      <c r="O362" s="7">
        <v>172548.89</v>
      </c>
      <c r="P362" s="7">
        <v>244880.64000000001</v>
      </c>
      <c r="Q362" s="9">
        <f t="shared" si="10"/>
        <v>0</v>
      </c>
    </row>
    <row r="363" spans="1:17" hidden="1">
      <c r="A363" s="3">
        <v>15673</v>
      </c>
      <c r="B363" s="4" t="s">
        <v>14</v>
      </c>
      <c r="C363" s="3" t="s">
        <v>15</v>
      </c>
      <c r="D363" s="5" t="s">
        <v>129</v>
      </c>
      <c r="E363" s="3" t="s">
        <v>37</v>
      </c>
      <c r="F363" s="5" t="s">
        <v>38</v>
      </c>
      <c r="G363" s="6"/>
      <c r="H363" s="7">
        <v>0</v>
      </c>
      <c r="I363" s="7">
        <v>0</v>
      </c>
      <c r="J363" s="7">
        <v>0</v>
      </c>
      <c r="K363" s="7">
        <f t="shared" si="11"/>
        <v>0</v>
      </c>
      <c r="L363" s="7"/>
      <c r="M363" s="7">
        <v>766705.94</v>
      </c>
      <c r="N363" s="7">
        <v>58989632.310000002</v>
      </c>
      <c r="O363" s="7">
        <v>142549993.16</v>
      </c>
      <c r="P363" s="7">
        <v>202306331.41</v>
      </c>
      <c r="Q363" s="9">
        <f t="shared" si="10"/>
        <v>0</v>
      </c>
    </row>
    <row r="364" spans="1:17" hidden="1">
      <c r="A364" s="3">
        <v>15676</v>
      </c>
      <c r="B364" s="4" t="s">
        <v>14</v>
      </c>
      <c r="C364" s="3" t="s">
        <v>15</v>
      </c>
      <c r="D364" s="5" t="s">
        <v>130</v>
      </c>
      <c r="E364" s="3" t="s">
        <v>17</v>
      </c>
      <c r="F364" s="5" t="s">
        <v>18</v>
      </c>
      <c r="G364" s="6"/>
      <c r="H364" s="7">
        <v>0</v>
      </c>
      <c r="I364" s="7">
        <v>0</v>
      </c>
      <c r="J364" s="7">
        <v>1679865.72</v>
      </c>
      <c r="K364" s="7">
        <f t="shared" si="11"/>
        <v>1679865.72</v>
      </c>
      <c r="L364" s="7"/>
      <c r="M364" s="7">
        <v>152173.76999999999</v>
      </c>
      <c r="N364" s="7">
        <v>11695730.23</v>
      </c>
      <c r="O364" s="7">
        <v>20110483.07</v>
      </c>
      <c r="P364" s="7">
        <v>33638252.789999999</v>
      </c>
      <c r="Q364" s="9">
        <f t="shared" si="10"/>
        <v>0</v>
      </c>
    </row>
    <row r="365" spans="1:17" hidden="1">
      <c r="A365" s="3">
        <v>15676</v>
      </c>
      <c r="B365" s="4" t="s">
        <v>14</v>
      </c>
      <c r="C365" s="3" t="s">
        <v>15</v>
      </c>
      <c r="D365" s="5" t="s">
        <v>130</v>
      </c>
      <c r="E365" s="3" t="s">
        <v>35</v>
      </c>
      <c r="F365" s="5" t="s">
        <v>36</v>
      </c>
      <c r="G365" s="6"/>
      <c r="H365" s="7">
        <v>0</v>
      </c>
      <c r="I365" s="7">
        <v>0</v>
      </c>
      <c r="J365" s="7">
        <v>3215239.99</v>
      </c>
      <c r="K365" s="7">
        <f t="shared" si="11"/>
        <v>3215239.99</v>
      </c>
      <c r="L365" s="7"/>
      <c r="M365" s="7">
        <v>291258.52</v>
      </c>
      <c r="N365" s="7">
        <v>22385467.52</v>
      </c>
      <c r="O365" s="7">
        <v>38491189.219999999</v>
      </c>
      <c r="P365" s="7">
        <v>64383155.25</v>
      </c>
      <c r="Q365" s="9">
        <f t="shared" si="10"/>
        <v>0</v>
      </c>
    </row>
    <row r="366" spans="1:17" hidden="1">
      <c r="A366" s="3">
        <v>15676</v>
      </c>
      <c r="B366" s="4" t="s">
        <v>14</v>
      </c>
      <c r="C366" s="3" t="s">
        <v>15</v>
      </c>
      <c r="D366" s="5" t="s">
        <v>130</v>
      </c>
      <c r="E366" s="3" t="s">
        <v>49</v>
      </c>
      <c r="F366" s="5" t="s">
        <v>50</v>
      </c>
      <c r="G366" s="6"/>
      <c r="H366" s="7">
        <v>0</v>
      </c>
      <c r="I366" s="7">
        <v>0</v>
      </c>
      <c r="J366" s="7">
        <v>1161103.29</v>
      </c>
      <c r="K366" s="7">
        <f t="shared" si="11"/>
        <v>1161103.29</v>
      </c>
      <c r="L366" s="7"/>
      <c r="M366" s="7">
        <v>105180.71</v>
      </c>
      <c r="N366" s="7">
        <v>8083950.25</v>
      </c>
      <c r="O366" s="7">
        <v>13900127.779999999</v>
      </c>
      <c r="P366" s="7">
        <v>23250362.030000001</v>
      </c>
      <c r="Q366" s="9">
        <f t="shared" si="10"/>
        <v>0</v>
      </c>
    </row>
    <row r="367" spans="1:17" hidden="1">
      <c r="A367" s="3">
        <v>15681</v>
      </c>
      <c r="B367" s="4" t="s">
        <v>14</v>
      </c>
      <c r="C367" s="3" t="s">
        <v>15</v>
      </c>
      <c r="D367" s="5" t="s">
        <v>131</v>
      </c>
      <c r="E367" s="3" t="s">
        <v>17</v>
      </c>
      <c r="F367" s="5" t="s">
        <v>18</v>
      </c>
      <c r="G367" s="6"/>
      <c r="H367" s="7">
        <v>0</v>
      </c>
      <c r="I367" s="7">
        <v>0</v>
      </c>
      <c r="J367" s="7">
        <v>3239000.09</v>
      </c>
      <c r="K367" s="7">
        <f t="shared" si="11"/>
        <v>3239000.09</v>
      </c>
      <c r="L367" s="7"/>
      <c r="M367" s="7">
        <v>80878.53</v>
      </c>
      <c r="N367" s="7">
        <v>6030220.1100000003</v>
      </c>
      <c r="O367" s="7">
        <v>8525224.9000000004</v>
      </c>
      <c r="P367" s="7">
        <v>17875323.629999999</v>
      </c>
      <c r="Q367" s="9">
        <f t="shared" si="10"/>
        <v>0</v>
      </c>
    </row>
    <row r="368" spans="1:17" hidden="1">
      <c r="A368" s="3">
        <v>15681</v>
      </c>
      <c r="B368" s="4" t="s">
        <v>14</v>
      </c>
      <c r="C368" s="3" t="s">
        <v>15</v>
      </c>
      <c r="D368" s="5" t="s">
        <v>131</v>
      </c>
      <c r="E368" s="3" t="s">
        <v>19</v>
      </c>
      <c r="F368" s="5" t="s">
        <v>20</v>
      </c>
      <c r="G368" s="6"/>
      <c r="H368" s="7">
        <v>0</v>
      </c>
      <c r="I368" s="7">
        <v>0</v>
      </c>
      <c r="J368" s="7">
        <v>9314823.2400000002</v>
      </c>
      <c r="K368" s="7">
        <f t="shared" si="11"/>
        <v>9314823.2400000002</v>
      </c>
      <c r="L368" s="7"/>
      <c r="M368" s="7">
        <v>232593.15</v>
      </c>
      <c r="N368" s="7">
        <v>17341905.829999998</v>
      </c>
      <c r="O368" s="7">
        <v>24517122.879999999</v>
      </c>
      <c r="P368" s="7">
        <v>51406445.100000001</v>
      </c>
      <c r="Q368" s="9">
        <f t="shared" si="10"/>
        <v>0</v>
      </c>
    </row>
    <row r="369" spans="1:17">
      <c r="A369" s="3">
        <v>15681</v>
      </c>
      <c r="B369" s="4" t="s">
        <v>14</v>
      </c>
      <c r="C369" s="3" t="s">
        <v>15</v>
      </c>
      <c r="D369" s="5" t="s">
        <v>131</v>
      </c>
      <c r="E369" s="3" t="s">
        <v>21</v>
      </c>
      <c r="F369" s="5" t="s">
        <v>22</v>
      </c>
      <c r="G369" s="6"/>
      <c r="H369" s="7">
        <v>0</v>
      </c>
      <c r="I369" s="7">
        <v>0</v>
      </c>
      <c r="J369" s="7">
        <v>6014935.8399999999</v>
      </c>
      <c r="K369" s="7">
        <f t="shared" si="11"/>
        <v>6014935.8399999999</v>
      </c>
      <c r="L369" s="7"/>
      <c r="M369" s="7">
        <v>150194.25</v>
      </c>
      <c r="N369" s="7">
        <v>11198328.550000001</v>
      </c>
      <c r="O369" s="7">
        <v>15831639.25</v>
      </c>
      <c r="P369" s="7">
        <v>33195097.890000001</v>
      </c>
      <c r="Q369" s="9">
        <f t="shared" si="10"/>
        <v>0</v>
      </c>
    </row>
    <row r="370" spans="1:17" hidden="1">
      <c r="A370" s="3">
        <v>15681</v>
      </c>
      <c r="B370" s="4" t="s">
        <v>14</v>
      </c>
      <c r="C370" s="3" t="s">
        <v>15</v>
      </c>
      <c r="D370" s="5" t="s">
        <v>131</v>
      </c>
      <c r="E370" s="3" t="s">
        <v>29</v>
      </c>
      <c r="F370" s="5" t="s">
        <v>30</v>
      </c>
      <c r="G370" s="6"/>
      <c r="H370" s="7">
        <v>0</v>
      </c>
      <c r="I370" s="7">
        <v>0</v>
      </c>
      <c r="J370" s="7">
        <v>0</v>
      </c>
      <c r="K370" s="7">
        <f t="shared" si="11"/>
        <v>0</v>
      </c>
      <c r="L370" s="7"/>
      <c r="M370" s="7">
        <v>0</v>
      </c>
      <c r="N370" s="7">
        <v>0</v>
      </c>
      <c r="O370" s="7">
        <v>-48451.17</v>
      </c>
      <c r="P370" s="7">
        <v>-48451.17</v>
      </c>
      <c r="Q370" s="9">
        <f t="shared" si="10"/>
        <v>0</v>
      </c>
    </row>
    <row r="371" spans="1:17" hidden="1">
      <c r="A371" s="3">
        <v>15681</v>
      </c>
      <c r="B371" s="4" t="s">
        <v>14</v>
      </c>
      <c r="C371" s="3" t="s">
        <v>15</v>
      </c>
      <c r="D371" s="5" t="s">
        <v>131</v>
      </c>
      <c r="E371" s="3" t="s">
        <v>33</v>
      </c>
      <c r="F371" s="5" t="s">
        <v>34</v>
      </c>
      <c r="G371" s="6"/>
      <c r="H371" s="7">
        <v>0</v>
      </c>
      <c r="I371" s="7">
        <v>0</v>
      </c>
      <c r="J371" s="7">
        <v>65538.009999999995</v>
      </c>
      <c r="K371" s="7">
        <f t="shared" si="11"/>
        <v>65538.009999999995</v>
      </c>
      <c r="L371" s="7"/>
      <c r="M371" s="7">
        <v>1636.5</v>
      </c>
      <c r="N371" s="7">
        <v>122015.62</v>
      </c>
      <c r="O371" s="7">
        <v>172499.61</v>
      </c>
      <c r="P371" s="7">
        <v>361689.74</v>
      </c>
      <c r="Q371" s="9">
        <f t="shared" si="10"/>
        <v>0</v>
      </c>
    </row>
    <row r="372" spans="1:17" hidden="1">
      <c r="A372" s="3">
        <v>15681</v>
      </c>
      <c r="B372" s="4" t="s">
        <v>14</v>
      </c>
      <c r="C372" s="3" t="s">
        <v>15</v>
      </c>
      <c r="D372" s="5" t="s">
        <v>131</v>
      </c>
      <c r="E372" s="3" t="s">
        <v>35</v>
      </c>
      <c r="F372" s="5" t="s">
        <v>36</v>
      </c>
      <c r="G372" s="6"/>
      <c r="H372" s="7">
        <v>0</v>
      </c>
      <c r="I372" s="7">
        <v>0</v>
      </c>
      <c r="J372" s="7">
        <v>28477398.66</v>
      </c>
      <c r="K372" s="7">
        <f t="shared" si="11"/>
        <v>28477398.66</v>
      </c>
      <c r="L372" s="7"/>
      <c r="M372" s="7">
        <v>711086.82</v>
      </c>
      <c r="N372" s="7">
        <v>53017899.960000001</v>
      </c>
      <c r="O372" s="7">
        <v>74954066.799999997</v>
      </c>
      <c r="P372" s="7">
        <v>157160452.24000001</v>
      </c>
      <c r="Q372" s="9">
        <f t="shared" si="10"/>
        <v>0</v>
      </c>
    </row>
    <row r="373" spans="1:17" hidden="1">
      <c r="A373" s="3">
        <v>15681</v>
      </c>
      <c r="B373" s="4" t="s">
        <v>14</v>
      </c>
      <c r="C373" s="3" t="s">
        <v>15</v>
      </c>
      <c r="D373" s="5" t="s">
        <v>131</v>
      </c>
      <c r="E373" s="3" t="s">
        <v>37</v>
      </c>
      <c r="F373" s="5" t="s">
        <v>38</v>
      </c>
      <c r="G373" s="6"/>
      <c r="H373" s="7">
        <v>0</v>
      </c>
      <c r="I373" s="7">
        <v>0</v>
      </c>
      <c r="J373" s="7">
        <v>6779066.1600000001</v>
      </c>
      <c r="K373" s="7">
        <f t="shared" si="11"/>
        <v>6779066.1600000001</v>
      </c>
      <c r="L373" s="7"/>
      <c r="M373" s="7">
        <v>169274.75</v>
      </c>
      <c r="N373" s="7">
        <v>12620950.93</v>
      </c>
      <c r="O373" s="7">
        <v>17842871.93</v>
      </c>
      <c r="P373" s="7">
        <v>37412163.770000003</v>
      </c>
      <c r="Q373" s="9">
        <f t="shared" si="10"/>
        <v>0</v>
      </c>
    </row>
    <row r="374" spans="1:17">
      <c r="A374" s="3">
        <v>15686</v>
      </c>
      <c r="B374" s="4" t="s">
        <v>14</v>
      </c>
      <c r="C374" s="3" t="s">
        <v>15</v>
      </c>
      <c r="D374" s="5" t="s">
        <v>132</v>
      </c>
      <c r="E374" s="3" t="s">
        <v>21</v>
      </c>
      <c r="F374" s="5" t="s">
        <v>22</v>
      </c>
      <c r="G374" s="6"/>
      <c r="H374" s="7">
        <v>0</v>
      </c>
      <c r="I374" s="7">
        <v>0</v>
      </c>
      <c r="J374" s="7">
        <v>14639556.59</v>
      </c>
      <c r="K374" s="7">
        <f t="shared" si="11"/>
        <v>14639556.59</v>
      </c>
      <c r="L374" s="7"/>
      <c r="M374" s="7">
        <v>893539.23</v>
      </c>
      <c r="N374" s="7">
        <v>46245227.75</v>
      </c>
      <c r="O374" s="7">
        <v>63153475.990000002</v>
      </c>
      <c r="P374" s="7">
        <v>124931799.56</v>
      </c>
      <c r="Q374" s="9">
        <f t="shared" si="10"/>
        <v>0</v>
      </c>
    </row>
    <row r="375" spans="1:17" hidden="1">
      <c r="A375" s="3">
        <v>15686</v>
      </c>
      <c r="B375" s="4" t="s">
        <v>14</v>
      </c>
      <c r="C375" s="3" t="s">
        <v>15</v>
      </c>
      <c r="D375" s="5" t="s">
        <v>132</v>
      </c>
      <c r="E375" s="3" t="s">
        <v>25</v>
      </c>
      <c r="F375" s="5" t="s">
        <v>26</v>
      </c>
      <c r="G375" s="6"/>
      <c r="H375" s="7">
        <v>0</v>
      </c>
      <c r="I375" s="7">
        <v>0</v>
      </c>
      <c r="J375" s="7">
        <v>129287.3</v>
      </c>
      <c r="K375" s="7">
        <f t="shared" si="11"/>
        <v>129287.3</v>
      </c>
      <c r="L375" s="7"/>
      <c r="M375" s="7">
        <v>7891.17</v>
      </c>
      <c r="N375" s="7">
        <v>408408.59</v>
      </c>
      <c r="O375" s="7">
        <v>557731.54</v>
      </c>
      <c r="P375" s="7">
        <v>1103318.6000000001</v>
      </c>
      <c r="Q375" s="9">
        <f t="shared" si="10"/>
        <v>0</v>
      </c>
    </row>
    <row r="376" spans="1:17" hidden="1">
      <c r="A376" s="3">
        <v>15686</v>
      </c>
      <c r="B376" s="4" t="s">
        <v>14</v>
      </c>
      <c r="C376" s="3" t="s">
        <v>15</v>
      </c>
      <c r="D376" s="5" t="s">
        <v>132</v>
      </c>
      <c r="E376" s="3" t="s">
        <v>27</v>
      </c>
      <c r="F376" s="5" t="s">
        <v>28</v>
      </c>
      <c r="G376" s="6"/>
      <c r="H376" s="7">
        <v>0</v>
      </c>
      <c r="I376" s="7">
        <v>0</v>
      </c>
      <c r="J376" s="7">
        <v>6546.59</v>
      </c>
      <c r="K376" s="7">
        <f t="shared" si="11"/>
        <v>6546.59</v>
      </c>
      <c r="L376" s="7"/>
      <c r="M376" s="7">
        <v>399.58</v>
      </c>
      <c r="N376" s="7">
        <v>20680.2</v>
      </c>
      <c r="O376" s="7">
        <v>28241.32</v>
      </c>
      <c r="P376" s="7">
        <v>55867.69</v>
      </c>
      <c r="Q376" s="9">
        <f t="shared" si="10"/>
        <v>0</v>
      </c>
    </row>
    <row r="377" spans="1:17" hidden="1">
      <c r="A377" s="3">
        <v>15686</v>
      </c>
      <c r="B377" s="4" t="s">
        <v>14</v>
      </c>
      <c r="C377" s="3" t="s">
        <v>15</v>
      </c>
      <c r="D377" s="5" t="s">
        <v>132</v>
      </c>
      <c r="E377" s="3" t="s">
        <v>33</v>
      </c>
      <c r="F377" s="5" t="s">
        <v>34</v>
      </c>
      <c r="G377" s="6"/>
      <c r="H377" s="7">
        <v>0</v>
      </c>
      <c r="I377" s="7">
        <v>0</v>
      </c>
      <c r="J377" s="7">
        <v>6102.76</v>
      </c>
      <c r="K377" s="7">
        <f t="shared" si="11"/>
        <v>6102.76</v>
      </c>
      <c r="L377" s="7"/>
      <c r="M377" s="7">
        <v>372.49</v>
      </c>
      <c r="N377" s="7">
        <v>19278.150000000001</v>
      </c>
      <c r="O377" s="7">
        <v>26326.65</v>
      </c>
      <c r="P377" s="7">
        <v>52080.05</v>
      </c>
      <c r="Q377" s="9">
        <f t="shared" si="10"/>
        <v>0</v>
      </c>
    </row>
    <row r="378" spans="1:17" hidden="1">
      <c r="A378" s="3">
        <v>15686</v>
      </c>
      <c r="B378" s="4" t="s">
        <v>14</v>
      </c>
      <c r="C378" s="3" t="s">
        <v>15</v>
      </c>
      <c r="D378" s="5" t="s">
        <v>132</v>
      </c>
      <c r="E378" s="3" t="s">
        <v>35</v>
      </c>
      <c r="F378" s="5" t="s">
        <v>36</v>
      </c>
      <c r="G378" s="6"/>
      <c r="H378" s="7">
        <v>0</v>
      </c>
      <c r="I378" s="7">
        <v>0</v>
      </c>
      <c r="J378" s="7">
        <v>10690674.869999999</v>
      </c>
      <c r="K378" s="7">
        <f t="shared" si="11"/>
        <v>10690674.869999999</v>
      </c>
      <c r="L378" s="7"/>
      <c r="M378" s="7">
        <v>652515.48</v>
      </c>
      <c r="N378" s="7">
        <v>33771015.640000001</v>
      </c>
      <c r="O378" s="7">
        <v>46118424.07</v>
      </c>
      <c r="P378" s="7">
        <v>91232630.060000002</v>
      </c>
      <c r="Q378" s="9">
        <f t="shared" si="10"/>
        <v>0</v>
      </c>
    </row>
    <row r="379" spans="1:17" hidden="1">
      <c r="A379" s="3">
        <v>15686</v>
      </c>
      <c r="B379" s="4" t="s">
        <v>14</v>
      </c>
      <c r="C379" s="3" t="s">
        <v>15</v>
      </c>
      <c r="D379" s="5" t="s">
        <v>132</v>
      </c>
      <c r="E379" s="3" t="s">
        <v>37</v>
      </c>
      <c r="F379" s="5" t="s">
        <v>38</v>
      </c>
      <c r="G379" s="6"/>
      <c r="H379" s="7">
        <v>0</v>
      </c>
      <c r="I379" s="7">
        <v>0</v>
      </c>
      <c r="J379" s="7">
        <v>8629521.8900000006</v>
      </c>
      <c r="K379" s="7">
        <f t="shared" si="11"/>
        <v>8629521.8900000006</v>
      </c>
      <c r="L379" s="7"/>
      <c r="M379" s="7">
        <v>526711.05000000005</v>
      </c>
      <c r="N379" s="7">
        <v>27259992.670000002</v>
      </c>
      <c r="O379" s="7">
        <v>37226831.310000002</v>
      </c>
      <c r="P379" s="7">
        <v>73643056.920000002</v>
      </c>
      <c r="Q379" s="9">
        <f t="shared" si="10"/>
        <v>0</v>
      </c>
    </row>
    <row r="380" spans="1:17" hidden="1">
      <c r="A380" s="3">
        <v>15690</v>
      </c>
      <c r="B380" s="4" t="s">
        <v>14</v>
      </c>
      <c r="C380" s="3" t="s">
        <v>15</v>
      </c>
      <c r="D380" s="5" t="s">
        <v>133</v>
      </c>
      <c r="E380" s="3" t="s">
        <v>17</v>
      </c>
      <c r="F380" s="5" t="s">
        <v>18</v>
      </c>
      <c r="G380" s="6"/>
      <c r="H380" s="7">
        <v>0</v>
      </c>
      <c r="I380" s="7">
        <v>0</v>
      </c>
      <c r="J380" s="7">
        <v>885039.79</v>
      </c>
      <c r="K380" s="7">
        <f t="shared" si="11"/>
        <v>885039.79</v>
      </c>
      <c r="L380" s="7"/>
      <c r="M380" s="7">
        <v>82094.399999999994</v>
      </c>
      <c r="N380" s="7">
        <v>6026761.2599999998</v>
      </c>
      <c r="O380" s="7">
        <v>10350954.529999999</v>
      </c>
      <c r="P380" s="7">
        <v>17344849.98</v>
      </c>
      <c r="Q380" s="9">
        <f t="shared" si="10"/>
        <v>0</v>
      </c>
    </row>
    <row r="381" spans="1:17" hidden="1">
      <c r="A381" s="3">
        <v>15690</v>
      </c>
      <c r="B381" s="4" t="s">
        <v>14</v>
      </c>
      <c r="C381" s="3" t="s">
        <v>15</v>
      </c>
      <c r="D381" s="5" t="s">
        <v>133</v>
      </c>
      <c r="E381" s="3" t="s">
        <v>19</v>
      </c>
      <c r="F381" s="5" t="s">
        <v>20</v>
      </c>
      <c r="G381" s="6"/>
      <c r="H381" s="7">
        <v>0</v>
      </c>
      <c r="I381" s="7">
        <v>0</v>
      </c>
      <c r="J381" s="7">
        <v>4885554.67</v>
      </c>
      <c r="K381" s="7">
        <f t="shared" si="11"/>
        <v>4885554.67</v>
      </c>
      <c r="L381" s="7"/>
      <c r="M381" s="7">
        <v>453173.59</v>
      </c>
      <c r="N381" s="7">
        <v>33268641.289999999</v>
      </c>
      <c r="O381" s="7">
        <v>57138847.630000003</v>
      </c>
      <c r="P381" s="7">
        <v>95746217.180000007</v>
      </c>
      <c r="Q381" s="9">
        <f t="shared" si="10"/>
        <v>0</v>
      </c>
    </row>
    <row r="382" spans="1:17">
      <c r="A382" s="3">
        <v>15690</v>
      </c>
      <c r="B382" s="4" t="s">
        <v>14</v>
      </c>
      <c r="C382" s="3" t="s">
        <v>15</v>
      </c>
      <c r="D382" s="5" t="s">
        <v>133</v>
      </c>
      <c r="E382" s="3" t="s">
        <v>21</v>
      </c>
      <c r="F382" s="5" t="s">
        <v>22</v>
      </c>
      <c r="G382" s="6"/>
      <c r="H382" s="7">
        <v>0</v>
      </c>
      <c r="I382" s="7">
        <v>0</v>
      </c>
      <c r="J382" s="7">
        <v>12357.38</v>
      </c>
      <c r="K382" s="7">
        <f t="shared" si="11"/>
        <v>12357.38</v>
      </c>
      <c r="L382" s="7"/>
      <c r="M382" s="7">
        <v>1146.24</v>
      </c>
      <c r="N382" s="7">
        <v>84148.69</v>
      </c>
      <c r="O382" s="7">
        <v>144525.26999999999</v>
      </c>
      <c r="P382" s="7">
        <v>242177.58</v>
      </c>
      <c r="Q382" s="9">
        <f t="shared" si="10"/>
        <v>0</v>
      </c>
    </row>
    <row r="383" spans="1:17" hidden="1">
      <c r="A383" s="3">
        <v>15690</v>
      </c>
      <c r="B383" s="4" t="s">
        <v>14</v>
      </c>
      <c r="C383" s="3" t="s">
        <v>15</v>
      </c>
      <c r="D383" s="5" t="s">
        <v>133</v>
      </c>
      <c r="E383" s="3" t="s">
        <v>25</v>
      </c>
      <c r="F383" s="5" t="s">
        <v>26</v>
      </c>
      <c r="G383" s="6"/>
      <c r="H383" s="7">
        <v>0</v>
      </c>
      <c r="I383" s="7">
        <v>0</v>
      </c>
      <c r="J383" s="7">
        <v>73457.039999999994</v>
      </c>
      <c r="K383" s="7">
        <f t="shared" si="11"/>
        <v>73457.039999999994</v>
      </c>
      <c r="L383" s="7"/>
      <c r="M383" s="7">
        <v>6813.72</v>
      </c>
      <c r="N383" s="7">
        <v>500212.62</v>
      </c>
      <c r="O383" s="7">
        <v>859114.52</v>
      </c>
      <c r="P383" s="7">
        <v>1439597.9</v>
      </c>
      <c r="Q383" s="9">
        <f t="shared" si="10"/>
        <v>0</v>
      </c>
    </row>
    <row r="384" spans="1:17" hidden="1">
      <c r="A384" s="3">
        <v>15690</v>
      </c>
      <c r="B384" s="4" t="s">
        <v>14</v>
      </c>
      <c r="C384" s="3" t="s">
        <v>15</v>
      </c>
      <c r="D384" s="5" t="s">
        <v>133</v>
      </c>
      <c r="E384" s="3" t="s">
        <v>37</v>
      </c>
      <c r="F384" s="5" t="s">
        <v>38</v>
      </c>
      <c r="G384" s="6"/>
      <c r="H384" s="7">
        <v>0</v>
      </c>
      <c r="I384" s="7">
        <v>0</v>
      </c>
      <c r="J384" s="7">
        <v>823715.12</v>
      </c>
      <c r="K384" s="7">
        <f t="shared" si="11"/>
        <v>823715.12</v>
      </c>
      <c r="L384" s="7"/>
      <c r="M384" s="7">
        <v>76406.05</v>
      </c>
      <c r="N384" s="7">
        <v>5609165.1399999997</v>
      </c>
      <c r="O384" s="7">
        <v>9633733.75</v>
      </c>
      <c r="P384" s="7">
        <v>16143020.060000001</v>
      </c>
      <c r="Q384" s="9">
        <f t="shared" si="10"/>
        <v>0</v>
      </c>
    </row>
    <row r="385" spans="1:17" hidden="1">
      <c r="A385" s="3">
        <v>15693</v>
      </c>
      <c r="B385" s="4" t="s">
        <v>14</v>
      </c>
      <c r="C385" s="3" t="s">
        <v>15</v>
      </c>
      <c r="D385" s="5" t="s">
        <v>134</v>
      </c>
      <c r="E385" s="3" t="s">
        <v>19</v>
      </c>
      <c r="F385" s="5" t="s">
        <v>20</v>
      </c>
      <c r="G385" s="6"/>
      <c r="H385" s="7">
        <v>0</v>
      </c>
      <c r="I385" s="7">
        <v>0</v>
      </c>
      <c r="J385" s="7">
        <v>4859225.75</v>
      </c>
      <c r="K385" s="7">
        <f t="shared" si="11"/>
        <v>4859225.75</v>
      </c>
      <c r="L385" s="7"/>
      <c r="M385" s="7">
        <v>190291.54</v>
      </c>
      <c r="N385" s="7">
        <v>14372574.98</v>
      </c>
      <c r="O385" s="7">
        <v>32650015.920000002</v>
      </c>
      <c r="P385" s="7">
        <v>52072108.189999998</v>
      </c>
      <c r="Q385" s="9">
        <f t="shared" si="10"/>
        <v>0</v>
      </c>
    </row>
    <row r="386" spans="1:17">
      <c r="A386" s="3">
        <v>15693</v>
      </c>
      <c r="B386" s="4" t="s">
        <v>14</v>
      </c>
      <c r="C386" s="3" t="s">
        <v>15</v>
      </c>
      <c r="D386" s="5" t="s">
        <v>134</v>
      </c>
      <c r="E386" s="3" t="s">
        <v>21</v>
      </c>
      <c r="F386" s="5" t="s">
        <v>22</v>
      </c>
      <c r="G386" s="6"/>
      <c r="H386" s="7">
        <v>0</v>
      </c>
      <c r="I386" s="7">
        <v>0</v>
      </c>
      <c r="J386" s="7">
        <v>9564311.4199999999</v>
      </c>
      <c r="K386" s="7">
        <f t="shared" si="11"/>
        <v>9564311.4199999999</v>
      </c>
      <c r="L386" s="7"/>
      <c r="M386" s="7">
        <v>374546.83</v>
      </c>
      <c r="N386" s="7">
        <v>28289235.829999998</v>
      </c>
      <c r="O386" s="7">
        <v>64264336.890000001</v>
      </c>
      <c r="P386" s="7">
        <v>102492430.97</v>
      </c>
      <c r="Q386" s="9">
        <f t="shared" si="10"/>
        <v>0</v>
      </c>
    </row>
    <row r="387" spans="1:17" hidden="1">
      <c r="A387" s="3">
        <v>15693</v>
      </c>
      <c r="B387" s="4" t="s">
        <v>14</v>
      </c>
      <c r="C387" s="3" t="s">
        <v>15</v>
      </c>
      <c r="D387" s="5" t="s">
        <v>134</v>
      </c>
      <c r="E387" s="3" t="s">
        <v>33</v>
      </c>
      <c r="F387" s="5" t="s">
        <v>34</v>
      </c>
      <c r="G387" s="6"/>
      <c r="H387" s="7">
        <v>0</v>
      </c>
      <c r="I387" s="7">
        <v>0</v>
      </c>
      <c r="J387" s="7">
        <v>17351.88</v>
      </c>
      <c r="K387" s="7">
        <f t="shared" si="11"/>
        <v>17351.88</v>
      </c>
      <c r="L387" s="7"/>
      <c r="M387" s="7">
        <v>679.51</v>
      </c>
      <c r="N387" s="7">
        <v>51323.21</v>
      </c>
      <c r="O387" s="7">
        <v>116590.35</v>
      </c>
      <c r="P387" s="7">
        <v>185944.95</v>
      </c>
      <c r="Q387" s="9">
        <f t="shared" ref="Q387:Q450" si="12">+J387-K387-L387</f>
        <v>0</v>
      </c>
    </row>
    <row r="388" spans="1:17" hidden="1">
      <c r="A388" s="3">
        <v>15693</v>
      </c>
      <c r="B388" s="4" t="s">
        <v>14</v>
      </c>
      <c r="C388" s="3" t="s">
        <v>15</v>
      </c>
      <c r="D388" s="5" t="s">
        <v>134</v>
      </c>
      <c r="E388" s="3" t="s">
        <v>35</v>
      </c>
      <c r="F388" s="5" t="s">
        <v>36</v>
      </c>
      <c r="G388" s="6"/>
      <c r="H388" s="7">
        <v>0</v>
      </c>
      <c r="I388" s="7">
        <v>0</v>
      </c>
      <c r="J388" s="7">
        <v>19458529.949999999</v>
      </c>
      <c r="K388" s="7">
        <f t="shared" ref="K388:K424" si="13">+J388</f>
        <v>19458529.949999999</v>
      </c>
      <c r="L388" s="7"/>
      <c r="M388" s="7">
        <v>762013.12</v>
      </c>
      <c r="N388" s="7">
        <v>57554267.979999997</v>
      </c>
      <c r="O388" s="7">
        <v>130745379.29000001</v>
      </c>
      <c r="P388" s="7">
        <v>208520190.34</v>
      </c>
      <c r="Q388" s="9">
        <f t="shared" si="12"/>
        <v>0</v>
      </c>
    </row>
    <row r="389" spans="1:17" hidden="1">
      <c r="A389" s="3">
        <v>15696</v>
      </c>
      <c r="B389" s="4" t="s">
        <v>14</v>
      </c>
      <c r="C389" s="3" t="s">
        <v>15</v>
      </c>
      <c r="D389" s="5" t="s">
        <v>135</v>
      </c>
      <c r="E389" s="3" t="s">
        <v>19</v>
      </c>
      <c r="F389" s="5" t="s">
        <v>20</v>
      </c>
      <c r="G389" s="6"/>
      <c r="H389" s="7">
        <v>0</v>
      </c>
      <c r="I389" s="7">
        <v>0</v>
      </c>
      <c r="J389" s="7">
        <v>2454272.6800000002</v>
      </c>
      <c r="K389" s="7">
        <f t="shared" si="13"/>
        <v>2454272.6800000002</v>
      </c>
      <c r="L389" s="7"/>
      <c r="M389" s="7">
        <v>109417.18</v>
      </c>
      <c r="N389" s="7">
        <v>8458946.8300000001</v>
      </c>
      <c r="O389" s="7">
        <v>13098932.880000001</v>
      </c>
      <c r="P389" s="7">
        <v>24121569.57</v>
      </c>
      <c r="Q389" s="9">
        <f t="shared" si="12"/>
        <v>0</v>
      </c>
    </row>
    <row r="390" spans="1:17" hidden="1">
      <c r="A390" s="3">
        <v>15696</v>
      </c>
      <c r="B390" s="4" t="s">
        <v>14</v>
      </c>
      <c r="C390" s="3" t="s">
        <v>15</v>
      </c>
      <c r="D390" s="5" t="s">
        <v>135</v>
      </c>
      <c r="E390" s="3" t="s">
        <v>33</v>
      </c>
      <c r="F390" s="5" t="s">
        <v>34</v>
      </c>
      <c r="G390" s="6"/>
      <c r="H390" s="7">
        <v>0</v>
      </c>
      <c r="I390" s="7">
        <v>0</v>
      </c>
      <c r="J390" s="7">
        <v>2890.33</v>
      </c>
      <c r="K390" s="7">
        <f t="shared" si="13"/>
        <v>2890.33</v>
      </c>
      <c r="L390" s="7"/>
      <c r="M390" s="7">
        <v>128.86000000000001</v>
      </c>
      <c r="N390" s="7">
        <v>9961.8700000000008</v>
      </c>
      <c r="O390" s="7">
        <v>15426.24</v>
      </c>
      <c r="P390" s="7">
        <v>28407.3</v>
      </c>
      <c r="Q390" s="9">
        <f t="shared" si="12"/>
        <v>0</v>
      </c>
    </row>
    <row r="391" spans="1:17" hidden="1">
      <c r="A391" s="3">
        <v>15696</v>
      </c>
      <c r="B391" s="4" t="s">
        <v>14</v>
      </c>
      <c r="C391" s="3" t="s">
        <v>15</v>
      </c>
      <c r="D391" s="5" t="s">
        <v>135</v>
      </c>
      <c r="E391" s="3" t="s">
        <v>37</v>
      </c>
      <c r="F391" s="5" t="s">
        <v>38</v>
      </c>
      <c r="G391" s="6"/>
      <c r="H391" s="7">
        <v>0</v>
      </c>
      <c r="I391" s="7">
        <v>0</v>
      </c>
      <c r="J391" s="7">
        <v>9263513.9900000002</v>
      </c>
      <c r="K391" s="7">
        <f t="shared" si="13"/>
        <v>9263513.9900000002</v>
      </c>
      <c r="L391" s="7"/>
      <c r="M391" s="7">
        <v>412988.96</v>
      </c>
      <c r="N391" s="7">
        <v>31927818.300000001</v>
      </c>
      <c r="O391" s="7">
        <v>49441184.229999997</v>
      </c>
      <c r="P391" s="7">
        <v>91045505.480000004</v>
      </c>
      <c r="Q391" s="9">
        <f t="shared" si="12"/>
        <v>0</v>
      </c>
    </row>
    <row r="392" spans="1:17" hidden="1">
      <c r="A392" s="3">
        <v>15720</v>
      </c>
      <c r="B392" s="4" t="s">
        <v>14</v>
      </c>
      <c r="C392" s="3" t="s">
        <v>15</v>
      </c>
      <c r="D392" s="5" t="s">
        <v>136</v>
      </c>
      <c r="E392" s="3" t="s">
        <v>17</v>
      </c>
      <c r="F392" s="5" t="s">
        <v>18</v>
      </c>
      <c r="G392" s="6"/>
      <c r="H392" s="7">
        <v>0</v>
      </c>
      <c r="I392" s="7">
        <v>0</v>
      </c>
      <c r="J392" s="7">
        <v>516784.48</v>
      </c>
      <c r="K392" s="7">
        <f t="shared" si="13"/>
        <v>516784.48</v>
      </c>
      <c r="L392" s="7"/>
      <c r="M392" s="7">
        <v>186411.65</v>
      </c>
      <c r="N392" s="7">
        <v>14173106.939999999</v>
      </c>
      <c r="O392" s="7">
        <v>28400106.699999999</v>
      </c>
      <c r="P392" s="7">
        <v>43276409.770000003</v>
      </c>
      <c r="Q392" s="9">
        <f t="shared" si="12"/>
        <v>0</v>
      </c>
    </row>
    <row r="393" spans="1:17" hidden="1">
      <c r="A393" s="3">
        <v>15720</v>
      </c>
      <c r="B393" s="4" t="s">
        <v>14</v>
      </c>
      <c r="C393" s="3" t="s">
        <v>15</v>
      </c>
      <c r="D393" s="5" t="s">
        <v>136</v>
      </c>
      <c r="E393" s="3" t="s">
        <v>19</v>
      </c>
      <c r="F393" s="5" t="s">
        <v>20</v>
      </c>
      <c r="G393" s="6"/>
      <c r="H393" s="7">
        <v>0</v>
      </c>
      <c r="I393" s="7">
        <v>0</v>
      </c>
      <c r="J393" s="7">
        <v>185672.76</v>
      </c>
      <c r="K393" s="7">
        <f t="shared" si="13"/>
        <v>185672.76</v>
      </c>
      <c r="L393" s="7"/>
      <c r="M393" s="7">
        <v>66974.86</v>
      </c>
      <c r="N393" s="7">
        <v>5092180.7300000004</v>
      </c>
      <c r="O393" s="7">
        <v>10203724.32</v>
      </c>
      <c r="P393" s="7">
        <v>15548552.67</v>
      </c>
      <c r="Q393" s="9">
        <f t="shared" si="12"/>
        <v>0</v>
      </c>
    </row>
    <row r="394" spans="1:17" hidden="1">
      <c r="A394" s="3">
        <v>15720</v>
      </c>
      <c r="B394" s="4" t="s">
        <v>14</v>
      </c>
      <c r="C394" s="3" t="s">
        <v>15</v>
      </c>
      <c r="D394" s="5" t="s">
        <v>136</v>
      </c>
      <c r="E394" s="3" t="s">
        <v>33</v>
      </c>
      <c r="F394" s="5" t="s">
        <v>34</v>
      </c>
      <c r="G394" s="6"/>
      <c r="H394" s="7">
        <v>0</v>
      </c>
      <c r="I394" s="7">
        <v>0</v>
      </c>
      <c r="J394" s="7">
        <v>3263.7</v>
      </c>
      <c r="K394" s="7">
        <f t="shared" si="13"/>
        <v>3263.7</v>
      </c>
      <c r="L394" s="7"/>
      <c r="M394" s="7">
        <v>1177.26</v>
      </c>
      <c r="N394" s="7">
        <v>89508.74</v>
      </c>
      <c r="O394" s="7">
        <v>179357.82</v>
      </c>
      <c r="P394" s="7">
        <v>273307.52000000002</v>
      </c>
      <c r="Q394" s="9">
        <f t="shared" si="12"/>
        <v>0</v>
      </c>
    </row>
    <row r="395" spans="1:17" hidden="1">
      <c r="A395" s="3">
        <v>15720</v>
      </c>
      <c r="B395" s="4" t="s">
        <v>14</v>
      </c>
      <c r="C395" s="3" t="s">
        <v>15</v>
      </c>
      <c r="D395" s="5" t="s">
        <v>136</v>
      </c>
      <c r="E395" s="3" t="s">
        <v>37</v>
      </c>
      <c r="F395" s="5" t="s">
        <v>38</v>
      </c>
      <c r="G395" s="6"/>
      <c r="H395" s="7">
        <v>0</v>
      </c>
      <c r="I395" s="7">
        <v>0</v>
      </c>
      <c r="J395" s="7">
        <v>506207.06</v>
      </c>
      <c r="K395" s="7">
        <f t="shared" si="13"/>
        <v>506207.06</v>
      </c>
      <c r="L395" s="7"/>
      <c r="M395" s="7">
        <v>182596.23</v>
      </c>
      <c r="N395" s="7">
        <v>13883015.59</v>
      </c>
      <c r="O395" s="7">
        <v>27818820.93</v>
      </c>
      <c r="P395" s="7">
        <v>42390639.810000002</v>
      </c>
      <c r="Q395" s="9">
        <f t="shared" si="12"/>
        <v>0</v>
      </c>
    </row>
    <row r="396" spans="1:17" hidden="1">
      <c r="A396" s="3">
        <v>15723</v>
      </c>
      <c r="B396" s="4" t="s">
        <v>14</v>
      </c>
      <c r="C396" s="3" t="s">
        <v>15</v>
      </c>
      <c r="D396" s="5" t="s">
        <v>137</v>
      </c>
      <c r="E396" s="3" t="s">
        <v>17</v>
      </c>
      <c r="F396" s="5" t="s">
        <v>18</v>
      </c>
      <c r="G396" s="6"/>
      <c r="H396" s="7">
        <v>0</v>
      </c>
      <c r="I396" s="7">
        <v>0</v>
      </c>
      <c r="J396" s="7">
        <v>0</v>
      </c>
      <c r="K396" s="7">
        <f t="shared" si="13"/>
        <v>0</v>
      </c>
      <c r="L396" s="7"/>
      <c r="M396" s="7">
        <v>142038.54</v>
      </c>
      <c r="N396" s="7">
        <v>10791312.34</v>
      </c>
      <c r="O396" s="7">
        <v>26225643.300000001</v>
      </c>
      <c r="P396" s="7">
        <v>37158994.18</v>
      </c>
      <c r="Q396" s="9">
        <f t="shared" si="12"/>
        <v>0</v>
      </c>
    </row>
    <row r="397" spans="1:17" hidden="1">
      <c r="A397" s="3">
        <v>15723</v>
      </c>
      <c r="B397" s="4" t="s">
        <v>14</v>
      </c>
      <c r="C397" s="3" t="s">
        <v>15</v>
      </c>
      <c r="D397" s="5" t="s">
        <v>137</v>
      </c>
      <c r="E397" s="3" t="s">
        <v>19</v>
      </c>
      <c r="F397" s="5" t="s">
        <v>20</v>
      </c>
      <c r="G397" s="6"/>
      <c r="H397" s="7">
        <v>0</v>
      </c>
      <c r="I397" s="7">
        <v>0</v>
      </c>
      <c r="J397" s="7">
        <v>0</v>
      </c>
      <c r="K397" s="7">
        <f t="shared" si="13"/>
        <v>0</v>
      </c>
      <c r="L397" s="7"/>
      <c r="M397" s="7">
        <v>47774.16</v>
      </c>
      <c r="N397" s="7">
        <v>3629619.86</v>
      </c>
      <c r="O397" s="7">
        <v>8820902.6799999997</v>
      </c>
      <c r="P397" s="7">
        <v>12498296.699999999</v>
      </c>
      <c r="Q397" s="9">
        <f t="shared" si="12"/>
        <v>0</v>
      </c>
    </row>
    <row r="398" spans="1:17" hidden="1">
      <c r="A398" s="3">
        <v>15723</v>
      </c>
      <c r="B398" s="4" t="s">
        <v>14</v>
      </c>
      <c r="C398" s="3" t="s">
        <v>15</v>
      </c>
      <c r="D398" s="5" t="s">
        <v>137</v>
      </c>
      <c r="E398" s="3" t="s">
        <v>33</v>
      </c>
      <c r="F398" s="5" t="s">
        <v>34</v>
      </c>
      <c r="G398" s="6"/>
      <c r="H398" s="7">
        <v>0</v>
      </c>
      <c r="I398" s="7">
        <v>0</v>
      </c>
      <c r="J398" s="7">
        <v>0</v>
      </c>
      <c r="K398" s="7">
        <f t="shared" si="13"/>
        <v>0</v>
      </c>
      <c r="L398" s="7"/>
      <c r="M398" s="7">
        <v>1447.3</v>
      </c>
      <c r="N398" s="7">
        <v>109957.8</v>
      </c>
      <c r="O398" s="7">
        <v>267225.53000000003</v>
      </c>
      <c r="P398" s="7">
        <v>378630.63</v>
      </c>
      <c r="Q398" s="9">
        <f t="shared" si="12"/>
        <v>0</v>
      </c>
    </row>
    <row r="399" spans="1:17" hidden="1">
      <c r="A399" s="3">
        <v>15740</v>
      </c>
      <c r="B399" s="4" t="s">
        <v>14</v>
      </c>
      <c r="C399" s="3" t="s">
        <v>15</v>
      </c>
      <c r="D399" s="5" t="s">
        <v>138</v>
      </c>
      <c r="E399" s="3" t="s">
        <v>17</v>
      </c>
      <c r="F399" s="5" t="s">
        <v>18</v>
      </c>
      <c r="G399" s="6"/>
      <c r="H399" s="7">
        <v>0</v>
      </c>
      <c r="I399" s="7">
        <v>0</v>
      </c>
      <c r="J399" s="7">
        <v>13271233.75</v>
      </c>
      <c r="K399" s="7">
        <f t="shared" si="13"/>
        <v>13271233.75</v>
      </c>
      <c r="L399" s="7"/>
      <c r="M399" s="7">
        <v>616810.41</v>
      </c>
      <c r="N399" s="7">
        <v>47780781.859999999</v>
      </c>
      <c r="O399" s="7">
        <v>42137840.240000002</v>
      </c>
      <c r="P399" s="7">
        <v>103806666.26000001</v>
      </c>
      <c r="Q399" s="9">
        <f t="shared" si="12"/>
        <v>0</v>
      </c>
    </row>
    <row r="400" spans="1:17" hidden="1">
      <c r="A400" s="3">
        <v>15740</v>
      </c>
      <c r="B400" s="4" t="s">
        <v>14</v>
      </c>
      <c r="C400" s="3" t="s">
        <v>15</v>
      </c>
      <c r="D400" s="5" t="s">
        <v>138</v>
      </c>
      <c r="E400" s="3" t="s">
        <v>19</v>
      </c>
      <c r="F400" s="5" t="s">
        <v>20</v>
      </c>
      <c r="G400" s="6"/>
      <c r="H400" s="7">
        <v>0</v>
      </c>
      <c r="I400" s="7">
        <v>0</v>
      </c>
      <c r="J400" s="7">
        <v>8594455.9700000007</v>
      </c>
      <c r="K400" s="7">
        <f t="shared" si="13"/>
        <v>8594455.9700000007</v>
      </c>
      <c r="L400" s="7"/>
      <c r="M400" s="7">
        <v>399446.65</v>
      </c>
      <c r="N400" s="7">
        <v>30942852.309999999</v>
      </c>
      <c r="O400" s="7">
        <v>27288481.210000001</v>
      </c>
      <c r="P400" s="7">
        <v>67225236.140000001</v>
      </c>
      <c r="Q400" s="9">
        <f t="shared" si="12"/>
        <v>0</v>
      </c>
    </row>
    <row r="401" spans="1:17">
      <c r="A401" s="3">
        <v>15740</v>
      </c>
      <c r="B401" s="4" t="s">
        <v>14</v>
      </c>
      <c r="C401" s="3" t="s">
        <v>15</v>
      </c>
      <c r="D401" s="5" t="s">
        <v>138</v>
      </c>
      <c r="E401" s="3" t="s">
        <v>21</v>
      </c>
      <c r="F401" s="5" t="s">
        <v>22</v>
      </c>
      <c r="G401" s="6"/>
      <c r="H401" s="7">
        <v>0</v>
      </c>
      <c r="I401" s="7">
        <v>0</v>
      </c>
      <c r="J401" s="7">
        <v>10790152.380000001</v>
      </c>
      <c r="K401" s="7">
        <f t="shared" si="13"/>
        <v>10790152.380000001</v>
      </c>
      <c r="L401" s="7"/>
      <c r="M401" s="7">
        <v>501496.57</v>
      </c>
      <c r="N401" s="7">
        <v>38848077.479999997</v>
      </c>
      <c r="O401" s="7">
        <v>34260094.109999999</v>
      </c>
      <c r="P401" s="7">
        <v>84399820.540000007</v>
      </c>
      <c r="Q401" s="9">
        <f t="shared" si="12"/>
        <v>0</v>
      </c>
    </row>
    <row r="402" spans="1:17" hidden="1">
      <c r="A402" s="3">
        <v>15740</v>
      </c>
      <c r="B402" s="4" t="s">
        <v>14</v>
      </c>
      <c r="C402" s="3" t="s">
        <v>15</v>
      </c>
      <c r="D402" s="5" t="s">
        <v>138</v>
      </c>
      <c r="E402" s="3" t="s">
        <v>29</v>
      </c>
      <c r="F402" s="5" t="s">
        <v>30</v>
      </c>
      <c r="G402" s="6"/>
      <c r="H402" s="7">
        <v>0</v>
      </c>
      <c r="I402" s="7">
        <v>0</v>
      </c>
      <c r="J402" s="7">
        <v>10922.14</v>
      </c>
      <c r="K402" s="7">
        <f t="shared" si="13"/>
        <v>10922.14</v>
      </c>
      <c r="L402" s="7"/>
      <c r="M402" s="7">
        <v>507.63</v>
      </c>
      <c r="N402" s="7">
        <v>39323.25</v>
      </c>
      <c r="O402" s="7">
        <v>34679.15</v>
      </c>
      <c r="P402" s="7">
        <v>85432.17</v>
      </c>
      <c r="Q402" s="9">
        <f t="shared" si="12"/>
        <v>0</v>
      </c>
    </row>
    <row r="403" spans="1:17" hidden="1">
      <c r="A403" s="3">
        <v>15740</v>
      </c>
      <c r="B403" s="4" t="s">
        <v>14</v>
      </c>
      <c r="C403" s="3" t="s">
        <v>15</v>
      </c>
      <c r="D403" s="5" t="s">
        <v>138</v>
      </c>
      <c r="E403" s="3" t="s">
        <v>33</v>
      </c>
      <c r="F403" s="5" t="s">
        <v>34</v>
      </c>
      <c r="G403" s="6"/>
      <c r="H403" s="7">
        <v>0</v>
      </c>
      <c r="I403" s="7">
        <v>0</v>
      </c>
      <c r="J403" s="7">
        <v>58575.57</v>
      </c>
      <c r="K403" s="7">
        <f t="shared" si="13"/>
        <v>58575.57</v>
      </c>
      <c r="L403" s="7"/>
      <c r="M403" s="7">
        <v>2722.43</v>
      </c>
      <c r="N403" s="7">
        <v>210891.21</v>
      </c>
      <c r="O403" s="7">
        <v>185984.82</v>
      </c>
      <c r="P403" s="7">
        <v>458174.03</v>
      </c>
      <c r="Q403" s="9">
        <f t="shared" si="12"/>
        <v>0</v>
      </c>
    </row>
    <row r="404" spans="1:17" hidden="1">
      <c r="A404" s="3">
        <v>15740</v>
      </c>
      <c r="B404" s="4" t="s">
        <v>14</v>
      </c>
      <c r="C404" s="3" t="s">
        <v>15</v>
      </c>
      <c r="D404" s="5" t="s">
        <v>138</v>
      </c>
      <c r="E404" s="3" t="s">
        <v>37</v>
      </c>
      <c r="F404" s="5" t="s">
        <v>38</v>
      </c>
      <c r="G404" s="6"/>
      <c r="H404" s="7">
        <v>0</v>
      </c>
      <c r="I404" s="7">
        <v>0</v>
      </c>
      <c r="J404" s="7">
        <v>3977329.19</v>
      </c>
      <c r="K404" s="7">
        <f t="shared" si="13"/>
        <v>3977329.19</v>
      </c>
      <c r="L404" s="7"/>
      <c r="M404" s="7">
        <v>184855.31</v>
      </c>
      <c r="N404" s="7">
        <v>14319685.890000001</v>
      </c>
      <c r="O404" s="7">
        <v>12628521.609999999</v>
      </c>
      <c r="P404" s="7">
        <v>31110392</v>
      </c>
      <c r="Q404" s="9">
        <f t="shared" si="12"/>
        <v>0</v>
      </c>
    </row>
    <row r="405" spans="1:17" hidden="1">
      <c r="A405" s="3">
        <v>15753</v>
      </c>
      <c r="B405" s="4" t="s">
        <v>14</v>
      </c>
      <c r="C405" s="3" t="s">
        <v>15</v>
      </c>
      <c r="D405" s="5" t="s">
        <v>139</v>
      </c>
      <c r="E405" s="3" t="s">
        <v>17</v>
      </c>
      <c r="F405" s="5" t="s">
        <v>18</v>
      </c>
      <c r="G405" s="6"/>
      <c r="H405" s="7">
        <v>0</v>
      </c>
      <c r="I405" s="7">
        <v>0</v>
      </c>
      <c r="J405" s="7">
        <v>0</v>
      </c>
      <c r="K405" s="7">
        <f t="shared" si="13"/>
        <v>0</v>
      </c>
      <c r="L405" s="7"/>
      <c r="M405" s="7">
        <v>478450.26</v>
      </c>
      <c r="N405" s="7">
        <v>35481066.68</v>
      </c>
      <c r="O405" s="7">
        <v>73630042.379999995</v>
      </c>
      <c r="P405" s="7">
        <v>109589559.31999999</v>
      </c>
      <c r="Q405" s="9">
        <f t="shared" si="12"/>
        <v>0</v>
      </c>
    </row>
    <row r="406" spans="1:17" hidden="1">
      <c r="A406" s="3">
        <v>15753</v>
      </c>
      <c r="B406" s="4" t="s">
        <v>14</v>
      </c>
      <c r="C406" s="3" t="s">
        <v>15</v>
      </c>
      <c r="D406" s="5" t="s">
        <v>139</v>
      </c>
      <c r="E406" s="3" t="s">
        <v>19</v>
      </c>
      <c r="F406" s="5" t="s">
        <v>20</v>
      </c>
      <c r="G406" s="6"/>
      <c r="H406" s="7">
        <v>0</v>
      </c>
      <c r="I406" s="7">
        <v>0</v>
      </c>
      <c r="J406" s="7">
        <v>0</v>
      </c>
      <c r="K406" s="7">
        <f t="shared" si="13"/>
        <v>0</v>
      </c>
      <c r="L406" s="7"/>
      <c r="M406" s="7">
        <v>118059.44</v>
      </c>
      <c r="N406" s="7">
        <v>8755089.3699999992</v>
      </c>
      <c r="O406" s="7">
        <v>18168495.530000001</v>
      </c>
      <c r="P406" s="7">
        <v>27041644.34</v>
      </c>
      <c r="Q406" s="9">
        <f t="shared" si="12"/>
        <v>0</v>
      </c>
    </row>
    <row r="407" spans="1:17" hidden="1">
      <c r="A407" s="3">
        <v>15753</v>
      </c>
      <c r="B407" s="4" t="s">
        <v>14</v>
      </c>
      <c r="C407" s="3" t="s">
        <v>15</v>
      </c>
      <c r="D407" s="5" t="s">
        <v>139</v>
      </c>
      <c r="E407" s="3" t="s">
        <v>21</v>
      </c>
      <c r="F407" s="5" t="s">
        <v>22</v>
      </c>
      <c r="G407" s="6"/>
      <c r="H407" s="7">
        <v>0</v>
      </c>
      <c r="I407" s="7">
        <v>0</v>
      </c>
      <c r="J407" s="7">
        <v>0</v>
      </c>
      <c r="K407" s="7">
        <f t="shared" si="13"/>
        <v>0</v>
      </c>
      <c r="L407" s="7"/>
      <c r="M407" s="7">
        <v>98910.9</v>
      </c>
      <c r="N407" s="7">
        <v>7335066.25</v>
      </c>
      <c r="O407" s="7">
        <v>15221674.24</v>
      </c>
      <c r="P407" s="7">
        <v>22655651.390000001</v>
      </c>
      <c r="Q407" s="9">
        <f t="shared" si="12"/>
        <v>0</v>
      </c>
    </row>
    <row r="408" spans="1:17" hidden="1">
      <c r="A408" s="3">
        <v>15753</v>
      </c>
      <c r="B408" s="4" t="s">
        <v>14</v>
      </c>
      <c r="C408" s="3" t="s">
        <v>15</v>
      </c>
      <c r="D408" s="5" t="s">
        <v>139</v>
      </c>
      <c r="E408" s="3" t="s">
        <v>25</v>
      </c>
      <c r="F408" s="5" t="s">
        <v>26</v>
      </c>
      <c r="G408" s="6"/>
      <c r="H408" s="7">
        <v>0</v>
      </c>
      <c r="I408" s="7">
        <v>0</v>
      </c>
      <c r="J408" s="7">
        <v>0</v>
      </c>
      <c r="K408" s="7">
        <f t="shared" si="13"/>
        <v>0</v>
      </c>
      <c r="L408" s="7"/>
      <c r="M408" s="7">
        <v>10649.88</v>
      </c>
      <c r="N408" s="7">
        <v>789777.28</v>
      </c>
      <c r="O408" s="7">
        <v>1638939.88</v>
      </c>
      <c r="P408" s="7">
        <v>2439367.04</v>
      </c>
      <c r="Q408" s="9">
        <f t="shared" si="12"/>
        <v>0</v>
      </c>
    </row>
    <row r="409" spans="1:17" hidden="1">
      <c r="A409" s="3">
        <v>15753</v>
      </c>
      <c r="B409" s="4" t="s">
        <v>14</v>
      </c>
      <c r="C409" s="3" t="s">
        <v>15</v>
      </c>
      <c r="D409" s="5" t="s">
        <v>139</v>
      </c>
      <c r="E409" s="3" t="s">
        <v>29</v>
      </c>
      <c r="F409" s="5" t="s">
        <v>30</v>
      </c>
      <c r="G409" s="6"/>
      <c r="H409" s="7">
        <v>0</v>
      </c>
      <c r="I409" s="7">
        <v>0</v>
      </c>
      <c r="J409" s="7">
        <v>0</v>
      </c>
      <c r="K409" s="7">
        <f t="shared" si="13"/>
        <v>0</v>
      </c>
      <c r="L409" s="7"/>
      <c r="M409" s="7">
        <v>6724.18</v>
      </c>
      <c r="N409" s="7">
        <v>498654.17</v>
      </c>
      <c r="O409" s="7">
        <v>1034803.39</v>
      </c>
      <c r="P409" s="7">
        <v>1540181.74</v>
      </c>
      <c r="Q409" s="9">
        <f t="shared" si="12"/>
        <v>0</v>
      </c>
    </row>
    <row r="410" spans="1:17" hidden="1">
      <c r="A410" s="3">
        <v>15753</v>
      </c>
      <c r="B410" s="4" t="s">
        <v>14</v>
      </c>
      <c r="C410" s="3" t="s">
        <v>15</v>
      </c>
      <c r="D410" s="5" t="s">
        <v>139</v>
      </c>
      <c r="E410" s="3" t="s">
        <v>33</v>
      </c>
      <c r="F410" s="5" t="s">
        <v>34</v>
      </c>
      <c r="G410" s="6"/>
      <c r="H410" s="7">
        <v>0</v>
      </c>
      <c r="I410" s="7">
        <v>0</v>
      </c>
      <c r="J410" s="7">
        <v>0</v>
      </c>
      <c r="K410" s="7">
        <f t="shared" si="13"/>
        <v>0</v>
      </c>
      <c r="L410" s="7"/>
      <c r="M410" s="7">
        <v>4443.8100000000004</v>
      </c>
      <c r="N410" s="7">
        <v>329545.44</v>
      </c>
      <c r="O410" s="7">
        <v>683870.2</v>
      </c>
      <c r="P410" s="7">
        <v>1017859.45</v>
      </c>
      <c r="Q410" s="9">
        <f t="shared" si="12"/>
        <v>0</v>
      </c>
    </row>
    <row r="411" spans="1:17" hidden="1">
      <c r="A411" s="3">
        <v>15753</v>
      </c>
      <c r="B411" s="4" t="s">
        <v>14</v>
      </c>
      <c r="C411" s="3" t="s">
        <v>15</v>
      </c>
      <c r="D411" s="5" t="s">
        <v>139</v>
      </c>
      <c r="E411" s="3" t="s">
        <v>37</v>
      </c>
      <c r="F411" s="5" t="s">
        <v>38</v>
      </c>
      <c r="G411" s="6"/>
      <c r="H411" s="7">
        <v>0</v>
      </c>
      <c r="I411" s="7">
        <v>0</v>
      </c>
      <c r="J411" s="7">
        <v>0</v>
      </c>
      <c r="K411" s="7">
        <f t="shared" si="13"/>
        <v>0</v>
      </c>
      <c r="L411" s="7"/>
      <c r="M411" s="7">
        <v>644889.53</v>
      </c>
      <c r="N411" s="7">
        <v>47823922.810000002</v>
      </c>
      <c r="O411" s="7">
        <v>99243844.480000004</v>
      </c>
      <c r="P411" s="7">
        <v>147712656.81999999</v>
      </c>
      <c r="Q411" s="9">
        <f t="shared" si="12"/>
        <v>0</v>
      </c>
    </row>
    <row r="412" spans="1:17" hidden="1">
      <c r="A412" s="3">
        <v>15755</v>
      </c>
      <c r="B412" s="4" t="s">
        <v>14</v>
      </c>
      <c r="C412" s="3" t="s">
        <v>15</v>
      </c>
      <c r="D412" s="5" t="s">
        <v>140</v>
      </c>
      <c r="E412" s="3" t="s">
        <v>17</v>
      </c>
      <c r="F412" s="5" t="s">
        <v>18</v>
      </c>
      <c r="G412" s="6"/>
      <c r="H412" s="7">
        <v>0</v>
      </c>
      <c r="I412" s="7">
        <v>0</v>
      </c>
      <c r="J412" s="7">
        <v>0</v>
      </c>
      <c r="K412" s="7">
        <f t="shared" si="13"/>
        <v>0</v>
      </c>
      <c r="L412" s="7"/>
      <c r="M412" s="7">
        <v>628838.18000000005</v>
      </c>
      <c r="N412" s="7">
        <v>46785318.340000004</v>
      </c>
      <c r="O412" s="7">
        <v>86325739.349999994</v>
      </c>
      <c r="P412" s="7">
        <v>133739895.87</v>
      </c>
      <c r="Q412" s="9">
        <f t="shared" si="12"/>
        <v>0</v>
      </c>
    </row>
    <row r="413" spans="1:17" hidden="1">
      <c r="A413" s="3">
        <v>15755</v>
      </c>
      <c r="B413" s="4" t="s">
        <v>14</v>
      </c>
      <c r="C413" s="3" t="s">
        <v>15</v>
      </c>
      <c r="D413" s="5" t="s">
        <v>140</v>
      </c>
      <c r="E413" s="3" t="s">
        <v>19</v>
      </c>
      <c r="F413" s="5" t="s">
        <v>20</v>
      </c>
      <c r="G413" s="6"/>
      <c r="H413" s="7">
        <v>0</v>
      </c>
      <c r="I413" s="7">
        <v>0</v>
      </c>
      <c r="J413" s="7">
        <v>0</v>
      </c>
      <c r="K413" s="7">
        <f t="shared" si="13"/>
        <v>0</v>
      </c>
      <c r="L413" s="7"/>
      <c r="M413" s="7">
        <v>173367.09</v>
      </c>
      <c r="N413" s="7">
        <v>12898444.199999999</v>
      </c>
      <c r="O413" s="7">
        <v>23799511.719999999</v>
      </c>
      <c r="P413" s="7">
        <v>36871323.009999998</v>
      </c>
      <c r="Q413" s="9">
        <f t="shared" si="12"/>
        <v>0</v>
      </c>
    </row>
    <row r="414" spans="1:17" hidden="1">
      <c r="A414" s="3">
        <v>15755</v>
      </c>
      <c r="B414" s="4" t="s">
        <v>14</v>
      </c>
      <c r="C414" s="3" t="s">
        <v>15</v>
      </c>
      <c r="D414" s="5" t="s">
        <v>140</v>
      </c>
      <c r="E414" s="3" t="s">
        <v>21</v>
      </c>
      <c r="F414" s="5" t="s">
        <v>22</v>
      </c>
      <c r="G414" s="6"/>
      <c r="H414" s="7">
        <v>0</v>
      </c>
      <c r="I414" s="7">
        <v>0</v>
      </c>
      <c r="J414" s="7">
        <v>0</v>
      </c>
      <c r="K414" s="7">
        <f t="shared" si="13"/>
        <v>0</v>
      </c>
      <c r="L414" s="7"/>
      <c r="M414" s="7">
        <v>237650.66</v>
      </c>
      <c r="N414" s="7">
        <v>17681117.640000001</v>
      </c>
      <c r="O414" s="7">
        <v>32624242.100000001</v>
      </c>
      <c r="P414" s="7">
        <v>50543010.399999999</v>
      </c>
      <c r="Q414" s="9">
        <f t="shared" si="12"/>
        <v>0</v>
      </c>
    </row>
    <row r="415" spans="1:17" hidden="1">
      <c r="A415" s="3">
        <v>15755</v>
      </c>
      <c r="B415" s="4" t="s">
        <v>14</v>
      </c>
      <c r="C415" s="3" t="s">
        <v>15</v>
      </c>
      <c r="D415" s="5" t="s">
        <v>140</v>
      </c>
      <c r="E415" s="3" t="s">
        <v>25</v>
      </c>
      <c r="F415" s="5" t="s">
        <v>26</v>
      </c>
      <c r="G415" s="6"/>
      <c r="H415" s="7">
        <v>0</v>
      </c>
      <c r="I415" s="7">
        <v>0</v>
      </c>
      <c r="J415" s="7">
        <v>0</v>
      </c>
      <c r="K415" s="7">
        <f t="shared" si="13"/>
        <v>0</v>
      </c>
      <c r="L415" s="7"/>
      <c r="M415" s="7">
        <v>5035.05</v>
      </c>
      <c r="N415" s="7">
        <v>374605.84</v>
      </c>
      <c r="O415" s="7">
        <v>691202.44</v>
      </c>
      <c r="P415" s="7">
        <v>1070843.33</v>
      </c>
      <c r="Q415" s="9">
        <f t="shared" si="12"/>
        <v>0</v>
      </c>
    </row>
    <row r="416" spans="1:17" hidden="1">
      <c r="A416" s="3">
        <v>15755</v>
      </c>
      <c r="B416" s="4" t="s">
        <v>14</v>
      </c>
      <c r="C416" s="3" t="s">
        <v>15</v>
      </c>
      <c r="D416" s="5" t="s">
        <v>140</v>
      </c>
      <c r="E416" s="3" t="s">
        <v>27</v>
      </c>
      <c r="F416" s="5" t="s">
        <v>28</v>
      </c>
      <c r="G416" s="6"/>
      <c r="H416" s="7">
        <v>0</v>
      </c>
      <c r="I416" s="7">
        <v>0</v>
      </c>
      <c r="J416" s="7">
        <v>0</v>
      </c>
      <c r="K416" s="7">
        <f t="shared" si="13"/>
        <v>0</v>
      </c>
      <c r="L416" s="7"/>
      <c r="M416" s="7">
        <v>2551.1799999999998</v>
      </c>
      <c r="N416" s="7">
        <v>189806.87</v>
      </c>
      <c r="O416" s="7">
        <v>350221.38</v>
      </c>
      <c r="P416" s="7">
        <v>542579.43000000005</v>
      </c>
      <c r="Q416" s="9">
        <f t="shared" si="12"/>
        <v>0</v>
      </c>
    </row>
    <row r="417" spans="1:17" hidden="1">
      <c r="A417" s="3">
        <v>15755</v>
      </c>
      <c r="B417" s="4" t="s">
        <v>14</v>
      </c>
      <c r="C417" s="3" t="s">
        <v>15</v>
      </c>
      <c r="D417" s="5" t="s">
        <v>140</v>
      </c>
      <c r="E417" s="3" t="s">
        <v>33</v>
      </c>
      <c r="F417" s="5" t="s">
        <v>34</v>
      </c>
      <c r="G417" s="6"/>
      <c r="H417" s="7">
        <v>0</v>
      </c>
      <c r="I417" s="7">
        <v>0</v>
      </c>
      <c r="J417" s="7">
        <v>0</v>
      </c>
      <c r="K417" s="7">
        <f t="shared" si="13"/>
        <v>0</v>
      </c>
      <c r="L417" s="7"/>
      <c r="M417" s="7">
        <v>5341.5</v>
      </c>
      <c r="N417" s="7">
        <v>397405.19</v>
      </c>
      <c r="O417" s="7">
        <v>733270.55</v>
      </c>
      <c r="P417" s="7">
        <v>1136017.24</v>
      </c>
      <c r="Q417" s="9">
        <f t="shared" si="12"/>
        <v>0</v>
      </c>
    </row>
    <row r="418" spans="1:17" hidden="1">
      <c r="A418" s="3">
        <v>15755</v>
      </c>
      <c r="B418" s="4" t="s">
        <v>14</v>
      </c>
      <c r="C418" s="3" t="s">
        <v>15</v>
      </c>
      <c r="D418" s="5" t="s">
        <v>140</v>
      </c>
      <c r="E418" s="3" t="s">
        <v>44</v>
      </c>
      <c r="F418" s="5" t="s">
        <v>45</v>
      </c>
      <c r="G418" s="6"/>
      <c r="H418" s="7">
        <v>0</v>
      </c>
      <c r="I418" s="7">
        <v>0</v>
      </c>
      <c r="J418" s="7">
        <v>0</v>
      </c>
      <c r="K418" s="7">
        <f t="shared" si="13"/>
        <v>0</v>
      </c>
      <c r="L418" s="7"/>
      <c r="M418" s="7">
        <v>195487.35999999999</v>
      </c>
      <c r="N418" s="7">
        <v>14544183.83</v>
      </c>
      <c r="O418" s="7">
        <v>26836141.469999999</v>
      </c>
      <c r="P418" s="7">
        <v>41575812.659999996</v>
      </c>
      <c r="Q418" s="9">
        <f t="shared" si="12"/>
        <v>0</v>
      </c>
    </row>
    <row r="419" spans="1:17" hidden="1">
      <c r="A419" s="3">
        <v>15755</v>
      </c>
      <c r="B419" s="4" t="s">
        <v>14</v>
      </c>
      <c r="C419" s="3" t="s">
        <v>15</v>
      </c>
      <c r="D419" s="5" t="s">
        <v>140</v>
      </c>
      <c r="E419" s="3" t="s">
        <v>37</v>
      </c>
      <c r="F419" s="5" t="s">
        <v>38</v>
      </c>
      <c r="G419" s="6"/>
      <c r="H419" s="7">
        <v>0</v>
      </c>
      <c r="I419" s="7">
        <v>0</v>
      </c>
      <c r="J419" s="7">
        <v>0</v>
      </c>
      <c r="K419" s="7">
        <f t="shared" si="13"/>
        <v>0</v>
      </c>
      <c r="L419" s="7"/>
      <c r="M419" s="7">
        <v>71923.98</v>
      </c>
      <c r="N419" s="7">
        <v>5351116.09</v>
      </c>
      <c r="O419" s="7">
        <v>9873590.0399999991</v>
      </c>
      <c r="P419" s="7">
        <v>15296630.109999999</v>
      </c>
      <c r="Q419" s="9">
        <f t="shared" si="12"/>
        <v>0</v>
      </c>
    </row>
    <row r="420" spans="1:17" hidden="1">
      <c r="A420" s="3">
        <v>15757</v>
      </c>
      <c r="B420" s="4" t="s">
        <v>14</v>
      </c>
      <c r="C420" s="3" t="s">
        <v>15</v>
      </c>
      <c r="D420" s="5" t="s">
        <v>141</v>
      </c>
      <c r="E420" s="3" t="s">
        <v>19</v>
      </c>
      <c r="F420" s="5" t="s">
        <v>20</v>
      </c>
      <c r="G420" s="6"/>
      <c r="H420" s="7">
        <v>0</v>
      </c>
      <c r="I420" s="7">
        <v>0</v>
      </c>
      <c r="J420" s="7">
        <v>5057573.6900000004</v>
      </c>
      <c r="K420" s="7">
        <f t="shared" si="13"/>
        <v>5057573.6900000004</v>
      </c>
      <c r="L420" s="7"/>
      <c r="M420" s="7">
        <v>484873.32</v>
      </c>
      <c r="N420" s="7">
        <v>9603539.9700000007</v>
      </c>
      <c r="O420" s="7">
        <v>12119867.01</v>
      </c>
      <c r="P420" s="7">
        <v>27265853.989999998</v>
      </c>
      <c r="Q420" s="9">
        <f t="shared" si="12"/>
        <v>0</v>
      </c>
    </row>
    <row r="421" spans="1:17">
      <c r="A421" s="3">
        <v>15757</v>
      </c>
      <c r="B421" s="4" t="s">
        <v>14</v>
      </c>
      <c r="C421" s="3" t="s">
        <v>15</v>
      </c>
      <c r="D421" s="5" t="s">
        <v>141</v>
      </c>
      <c r="E421" s="3" t="s">
        <v>21</v>
      </c>
      <c r="F421" s="5" t="s">
        <v>22</v>
      </c>
      <c r="G421" s="6"/>
      <c r="H421" s="7">
        <v>0</v>
      </c>
      <c r="I421" s="7">
        <v>0</v>
      </c>
      <c r="J421" s="7">
        <v>30164969.920000002</v>
      </c>
      <c r="K421" s="7">
        <f t="shared" si="13"/>
        <v>30164969.920000002</v>
      </c>
      <c r="L421" s="7"/>
      <c r="M421" s="7">
        <v>2891937.89</v>
      </c>
      <c r="N421" s="7">
        <v>57278551.369999997</v>
      </c>
      <c r="O421" s="7">
        <v>72286722.079999998</v>
      </c>
      <c r="P421" s="7">
        <v>162622181.25999999</v>
      </c>
      <c r="Q421" s="9">
        <f t="shared" si="12"/>
        <v>0</v>
      </c>
    </row>
    <row r="422" spans="1:17" hidden="1">
      <c r="A422" s="3">
        <v>15757</v>
      </c>
      <c r="B422" s="4" t="s">
        <v>14</v>
      </c>
      <c r="C422" s="3" t="s">
        <v>15</v>
      </c>
      <c r="D422" s="5" t="s">
        <v>141</v>
      </c>
      <c r="E422" s="3" t="s">
        <v>25</v>
      </c>
      <c r="F422" s="5" t="s">
        <v>26</v>
      </c>
      <c r="G422" s="6"/>
      <c r="H422" s="7">
        <v>0</v>
      </c>
      <c r="I422" s="7">
        <v>0</v>
      </c>
      <c r="J422" s="7">
        <v>160495.53</v>
      </c>
      <c r="K422" s="7">
        <f t="shared" si="13"/>
        <v>160495.53</v>
      </c>
      <c r="L422" s="7"/>
      <c r="M422" s="7">
        <v>15386.82</v>
      </c>
      <c r="N422" s="7">
        <v>304755.86</v>
      </c>
      <c r="O422" s="7">
        <v>384608.23</v>
      </c>
      <c r="P422" s="7">
        <v>865246.44</v>
      </c>
      <c r="Q422" s="9">
        <f t="shared" si="12"/>
        <v>0</v>
      </c>
    </row>
    <row r="423" spans="1:17" hidden="1">
      <c r="A423" s="3">
        <v>15757</v>
      </c>
      <c r="B423" s="4" t="s">
        <v>14</v>
      </c>
      <c r="C423" s="3" t="s">
        <v>15</v>
      </c>
      <c r="D423" s="5" t="s">
        <v>141</v>
      </c>
      <c r="E423" s="3" t="s">
        <v>27</v>
      </c>
      <c r="F423" s="5" t="s">
        <v>28</v>
      </c>
      <c r="G423" s="6"/>
      <c r="H423" s="7">
        <v>0</v>
      </c>
      <c r="I423" s="7">
        <v>0</v>
      </c>
      <c r="J423" s="7">
        <v>44170.2</v>
      </c>
      <c r="K423" s="7">
        <f t="shared" si="13"/>
        <v>44170.2</v>
      </c>
      <c r="L423" s="7"/>
      <c r="M423" s="7">
        <v>4234.63</v>
      </c>
      <c r="N423" s="7">
        <v>83872.3</v>
      </c>
      <c r="O423" s="7">
        <v>105848.58</v>
      </c>
      <c r="P423" s="7">
        <v>238125.71</v>
      </c>
      <c r="Q423" s="9">
        <f t="shared" si="12"/>
        <v>0</v>
      </c>
    </row>
    <row r="424" spans="1:17" hidden="1">
      <c r="A424" s="3">
        <v>15757</v>
      </c>
      <c r="B424" s="4" t="s">
        <v>14</v>
      </c>
      <c r="C424" s="3" t="s">
        <v>15</v>
      </c>
      <c r="D424" s="5" t="s">
        <v>141</v>
      </c>
      <c r="E424" s="3" t="s">
        <v>33</v>
      </c>
      <c r="F424" s="5" t="s">
        <v>34</v>
      </c>
      <c r="G424" s="6"/>
      <c r="H424" s="7">
        <v>0</v>
      </c>
      <c r="I424" s="7">
        <v>0</v>
      </c>
      <c r="J424" s="7">
        <v>7659.66</v>
      </c>
      <c r="K424" s="7">
        <f t="shared" si="13"/>
        <v>7659.66</v>
      </c>
      <c r="L424" s="7"/>
      <c r="M424" s="7">
        <v>734.34</v>
      </c>
      <c r="N424" s="7">
        <v>14544.5</v>
      </c>
      <c r="O424" s="7">
        <v>18355.45</v>
      </c>
      <c r="P424" s="7">
        <v>41293.949999999997</v>
      </c>
      <c r="Q424" s="9">
        <f t="shared" si="12"/>
        <v>0</v>
      </c>
    </row>
    <row r="425" spans="1:17" hidden="1">
      <c r="A425" s="3">
        <v>15759</v>
      </c>
      <c r="B425" s="4" t="s">
        <v>14</v>
      </c>
      <c r="C425" s="3" t="s">
        <v>15</v>
      </c>
      <c r="D425" s="5" t="s">
        <v>142</v>
      </c>
      <c r="E425" s="3" t="s">
        <v>17</v>
      </c>
      <c r="F425" s="5" t="s">
        <v>18</v>
      </c>
      <c r="G425" s="6"/>
      <c r="H425" s="7">
        <v>0</v>
      </c>
      <c r="I425" s="7">
        <v>0</v>
      </c>
      <c r="J425" s="7">
        <v>87653696.230000004</v>
      </c>
      <c r="K425" s="7">
        <v>70407961.239999995</v>
      </c>
      <c r="L425" s="7">
        <v>17245734.99000001</v>
      </c>
      <c r="M425" s="7">
        <v>212374655.03999999</v>
      </c>
      <c r="N425" s="7">
        <v>226441844.02000001</v>
      </c>
      <c r="O425" s="7">
        <v>72438152.769999996</v>
      </c>
      <c r="P425" s="7">
        <v>598908348.05999994</v>
      </c>
      <c r="Q425" s="9">
        <f t="shared" si="12"/>
        <v>0</v>
      </c>
    </row>
    <row r="426" spans="1:17" hidden="1">
      <c r="A426" s="3">
        <v>15759</v>
      </c>
      <c r="B426" s="4" t="s">
        <v>14</v>
      </c>
      <c r="C426" s="3" t="s">
        <v>15</v>
      </c>
      <c r="D426" s="5" t="s">
        <v>142</v>
      </c>
      <c r="E426" s="3" t="s">
        <v>19</v>
      </c>
      <c r="F426" s="5" t="s">
        <v>20</v>
      </c>
      <c r="G426" s="6"/>
      <c r="H426" s="7">
        <v>0</v>
      </c>
      <c r="I426" s="7">
        <v>0</v>
      </c>
      <c r="J426" s="7">
        <v>51723584.740000002</v>
      </c>
      <c r="K426" s="7">
        <v>41547046</v>
      </c>
      <c r="L426" s="7">
        <v>10176538.740000002</v>
      </c>
      <c r="M426" s="7">
        <v>125320196.84999999</v>
      </c>
      <c r="N426" s="7">
        <v>133621106.83</v>
      </c>
      <c r="O426" s="7">
        <v>42745042.07</v>
      </c>
      <c r="P426" s="7">
        <v>353409930.49000001</v>
      </c>
      <c r="Q426" s="9">
        <f t="shared" si="12"/>
        <v>0</v>
      </c>
    </row>
    <row r="427" spans="1:17">
      <c r="A427" s="3">
        <v>15759</v>
      </c>
      <c r="B427" s="4" t="s">
        <v>14</v>
      </c>
      <c r="C427" s="3" t="s">
        <v>15</v>
      </c>
      <c r="D427" s="5" t="s">
        <v>142</v>
      </c>
      <c r="E427" s="3" t="s">
        <v>21</v>
      </c>
      <c r="F427" s="5" t="s">
        <v>22</v>
      </c>
      <c r="G427" s="6"/>
      <c r="H427" s="7">
        <v>0</v>
      </c>
      <c r="I427" s="7">
        <v>0</v>
      </c>
      <c r="J427" s="7">
        <v>53550870.219999999</v>
      </c>
      <c r="K427" s="7">
        <v>43014815.770000003</v>
      </c>
      <c r="L427" s="7">
        <v>10536054.449999996</v>
      </c>
      <c r="M427" s="7">
        <v>129747495.84999999</v>
      </c>
      <c r="N427" s="7">
        <v>138341659.52000001</v>
      </c>
      <c r="O427" s="7">
        <v>44255134.509999998</v>
      </c>
      <c r="P427" s="7">
        <v>365895160.10000002</v>
      </c>
      <c r="Q427" s="9">
        <f t="shared" si="12"/>
        <v>0</v>
      </c>
    </row>
    <row r="428" spans="1:17" hidden="1">
      <c r="A428" s="3">
        <v>15759</v>
      </c>
      <c r="B428" s="4" t="s">
        <v>14</v>
      </c>
      <c r="C428" s="3" t="s">
        <v>15</v>
      </c>
      <c r="D428" s="5" t="s">
        <v>142</v>
      </c>
      <c r="E428" s="3" t="s">
        <v>23</v>
      </c>
      <c r="F428" s="5" t="s">
        <v>24</v>
      </c>
      <c r="G428" s="6"/>
      <c r="H428" s="7">
        <v>0</v>
      </c>
      <c r="I428" s="7">
        <v>0</v>
      </c>
      <c r="J428" s="7">
        <v>20880.509999999998</v>
      </c>
      <c r="K428" s="7">
        <v>16772.3</v>
      </c>
      <c r="L428" s="7">
        <v>4108.2099999999991</v>
      </c>
      <c r="M428" s="7">
        <v>50591.02</v>
      </c>
      <c r="N428" s="7">
        <v>53942.05</v>
      </c>
      <c r="O428" s="7">
        <v>17255.919999999998</v>
      </c>
      <c r="P428" s="7">
        <v>142669.5</v>
      </c>
      <c r="Q428" s="9">
        <f t="shared" si="12"/>
        <v>0</v>
      </c>
    </row>
    <row r="429" spans="1:17" hidden="1">
      <c r="A429" s="3">
        <v>15759</v>
      </c>
      <c r="B429" s="4" t="s">
        <v>14</v>
      </c>
      <c r="C429" s="3" t="s">
        <v>15</v>
      </c>
      <c r="D429" s="5" t="s">
        <v>142</v>
      </c>
      <c r="E429" s="3" t="s">
        <v>25</v>
      </c>
      <c r="F429" s="5" t="s">
        <v>26</v>
      </c>
      <c r="G429" s="6"/>
      <c r="H429" s="7">
        <v>0</v>
      </c>
      <c r="I429" s="7">
        <v>0</v>
      </c>
      <c r="J429" s="7">
        <v>3108206.05</v>
      </c>
      <c r="K429" s="7">
        <v>2496671.11</v>
      </c>
      <c r="L429" s="7">
        <v>611534.93999999994</v>
      </c>
      <c r="M429" s="7">
        <v>7530819.7699999996</v>
      </c>
      <c r="N429" s="7">
        <v>8029643.25</v>
      </c>
      <c r="O429" s="7">
        <v>2568661.84</v>
      </c>
      <c r="P429" s="7">
        <v>21237330.91</v>
      </c>
      <c r="Q429" s="9">
        <f t="shared" si="12"/>
        <v>0</v>
      </c>
    </row>
    <row r="430" spans="1:17" hidden="1">
      <c r="A430" s="3">
        <v>15759</v>
      </c>
      <c r="B430" s="4" t="s">
        <v>14</v>
      </c>
      <c r="C430" s="3" t="s">
        <v>15</v>
      </c>
      <c r="D430" s="5" t="s">
        <v>142</v>
      </c>
      <c r="E430" s="3" t="s">
        <v>27</v>
      </c>
      <c r="F430" s="5" t="s">
        <v>28</v>
      </c>
      <c r="G430" s="6"/>
      <c r="H430" s="7">
        <v>0</v>
      </c>
      <c r="I430" s="7">
        <v>0</v>
      </c>
      <c r="J430" s="7">
        <v>486306.59</v>
      </c>
      <c r="K430" s="7">
        <v>390626.49</v>
      </c>
      <c r="L430" s="7">
        <v>95680.100000000035</v>
      </c>
      <c r="M430" s="7">
        <v>1178263.99</v>
      </c>
      <c r="N430" s="7">
        <v>1256309.3799999999</v>
      </c>
      <c r="O430" s="7">
        <v>401890.08</v>
      </c>
      <c r="P430" s="7">
        <v>3322770.04</v>
      </c>
      <c r="Q430" s="9">
        <f t="shared" si="12"/>
        <v>0</v>
      </c>
    </row>
    <row r="431" spans="1:17" hidden="1">
      <c r="A431" s="3">
        <v>15759</v>
      </c>
      <c r="B431" s="4" t="s">
        <v>14</v>
      </c>
      <c r="C431" s="3" t="s">
        <v>15</v>
      </c>
      <c r="D431" s="5" t="s">
        <v>142</v>
      </c>
      <c r="E431" s="3" t="s">
        <v>29</v>
      </c>
      <c r="F431" s="5" t="s">
        <v>30</v>
      </c>
      <c r="G431" s="6"/>
      <c r="H431" s="7">
        <v>0</v>
      </c>
      <c r="I431" s="7">
        <v>0</v>
      </c>
      <c r="J431" s="7">
        <v>268206.84999999998</v>
      </c>
      <c r="K431" s="7">
        <v>215437.55</v>
      </c>
      <c r="L431" s="7">
        <v>52769.299999999988</v>
      </c>
      <c r="M431" s="7">
        <v>649833.82999999996</v>
      </c>
      <c r="N431" s="7">
        <v>692877.27</v>
      </c>
      <c r="O431" s="7">
        <v>221649.62</v>
      </c>
      <c r="P431" s="7">
        <v>1832567.57</v>
      </c>
      <c r="Q431" s="9">
        <f t="shared" si="12"/>
        <v>0</v>
      </c>
    </row>
    <row r="432" spans="1:17" hidden="1">
      <c r="A432" s="3">
        <v>15759</v>
      </c>
      <c r="B432" s="4" t="s">
        <v>14</v>
      </c>
      <c r="C432" s="3" t="s">
        <v>15</v>
      </c>
      <c r="D432" s="5" t="s">
        <v>142</v>
      </c>
      <c r="E432" s="3" t="s">
        <v>33</v>
      </c>
      <c r="F432" s="5" t="s">
        <v>34</v>
      </c>
      <c r="G432" s="6"/>
      <c r="H432" s="7">
        <v>0</v>
      </c>
      <c r="I432" s="7">
        <v>0</v>
      </c>
      <c r="J432" s="7">
        <v>1344939.44</v>
      </c>
      <c r="K432" s="7">
        <v>1080324.6000000001</v>
      </c>
      <c r="L432" s="7">
        <v>264614.83999999985</v>
      </c>
      <c r="M432" s="7">
        <v>3258630.97</v>
      </c>
      <c r="N432" s="7">
        <v>3474474.9</v>
      </c>
      <c r="O432" s="7">
        <v>1111475.42</v>
      </c>
      <c r="P432" s="7">
        <v>9189520.7300000004</v>
      </c>
      <c r="Q432" s="9">
        <f t="shared" si="12"/>
        <v>0</v>
      </c>
    </row>
    <row r="433" spans="1:17" hidden="1">
      <c r="A433" s="3">
        <v>15759</v>
      </c>
      <c r="B433" s="4" t="s">
        <v>14</v>
      </c>
      <c r="C433" s="3" t="s">
        <v>15</v>
      </c>
      <c r="D433" s="5" t="s">
        <v>142</v>
      </c>
      <c r="E433" s="3" t="s">
        <v>37</v>
      </c>
      <c r="F433" s="5" t="s">
        <v>38</v>
      </c>
      <c r="G433" s="6"/>
      <c r="H433" s="7">
        <v>0</v>
      </c>
      <c r="I433" s="7">
        <v>0</v>
      </c>
      <c r="J433" s="7">
        <v>93985627.370000005</v>
      </c>
      <c r="K433" s="7">
        <v>75494094.299999997</v>
      </c>
      <c r="L433" s="7">
        <v>18491533.070000008</v>
      </c>
      <c r="M433" s="7">
        <v>227716183.68000001</v>
      </c>
      <c r="N433" s="7">
        <v>242799558.78</v>
      </c>
      <c r="O433" s="7">
        <v>77670942.879999995</v>
      </c>
      <c r="P433" s="7">
        <v>642172312.71000004</v>
      </c>
      <c r="Q433" s="9">
        <f t="shared" si="12"/>
        <v>0</v>
      </c>
    </row>
    <row r="434" spans="1:17" hidden="1">
      <c r="A434" s="3">
        <v>15761</v>
      </c>
      <c r="B434" s="4" t="s">
        <v>14</v>
      </c>
      <c r="C434" s="3" t="s">
        <v>15</v>
      </c>
      <c r="D434" s="5" t="s">
        <v>143</v>
      </c>
      <c r="E434" s="3" t="s">
        <v>17</v>
      </c>
      <c r="F434" s="5" t="s">
        <v>18</v>
      </c>
      <c r="G434" s="6"/>
      <c r="H434" s="7">
        <v>0</v>
      </c>
      <c r="I434" s="7">
        <v>0</v>
      </c>
      <c r="J434" s="7">
        <v>6083.42</v>
      </c>
      <c r="K434" s="7">
        <f t="shared" ref="K434:K497" si="14">+J434</f>
        <v>6083.42</v>
      </c>
      <c r="L434" s="7"/>
      <c r="M434" s="7">
        <v>237641.28</v>
      </c>
      <c r="N434" s="7">
        <v>18056200.899999999</v>
      </c>
      <c r="O434" s="7">
        <v>50611554.350000001</v>
      </c>
      <c r="P434" s="7">
        <v>68911479.950000003</v>
      </c>
      <c r="Q434" s="9">
        <f t="shared" si="12"/>
        <v>0</v>
      </c>
    </row>
    <row r="435" spans="1:17" hidden="1">
      <c r="A435" s="3">
        <v>15761</v>
      </c>
      <c r="B435" s="4" t="s">
        <v>14</v>
      </c>
      <c r="C435" s="3" t="s">
        <v>15</v>
      </c>
      <c r="D435" s="5" t="s">
        <v>143</v>
      </c>
      <c r="E435" s="3" t="s">
        <v>19</v>
      </c>
      <c r="F435" s="5" t="s">
        <v>20</v>
      </c>
      <c r="G435" s="6"/>
      <c r="H435" s="7">
        <v>0</v>
      </c>
      <c r="I435" s="7">
        <v>0</v>
      </c>
      <c r="J435" s="7">
        <v>1452.77</v>
      </c>
      <c r="K435" s="7">
        <f t="shared" si="14"/>
        <v>1452.77</v>
      </c>
      <c r="L435" s="7"/>
      <c r="M435" s="7">
        <v>56750.43</v>
      </c>
      <c r="N435" s="7">
        <v>4311950.22</v>
      </c>
      <c r="O435" s="7">
        <v>12086402.039999999</v>
      </c>
      <c r="P435" s="7">
        <v>16456555.460000001</v>
      </c>
      <c r="Q435" s="9">
        <f t="shared" si="12"/>
        <v>0</v>
      </c>
    </row>
    <row r="436" spans="1:17" hidden="1">
      <c r="A436" s="3">
        <v>15761</v>
      </c>
      <c r="B436" s="4" t="s">
        <v>14</v>
      </c>
      <c r="C436" s="3" t="s">
        <v>15</v>
      </c>
      <c r="D436" s="5" t="s">
        <v>143</v>
      </c>
      <c r="E436" s="3" t="s">
        <v>33</v>
      </c>
      <c r="F436" s="5" t="s">
        <v>34</v>
      </c>
      <c r="G436" s="6"/>
      <c r="H436" s="7">
        <v>0</v>
      </c>
      <c r="I436" s="7">
        <v>0</v>
      </c>
      <c r="J436" s="7">
        <v>9.2899999999999991</v>
      </c>
      <c r="K436" s="7">
        <f t="shared" si="14"/>
        <v>9.2899999999999991</v>
      </c>
      <c r="L436" s="7"/>
      <c r="M436" s="7">
        <v>362.92</v>
      </c>
      <c r="N436" s="7">
        <v>27575.14</v>
      </c>
      <c r="O436" s="7">
        <v>77293.14</v>
      </c>
      <c r="P436" s="7">
        <v>105240.49</v>
      </c>
      <c r="Q436" s="9">
        <f t="shared" si="12"/>
        <v>0</v>
      </c>
    </row>
    <row r="437" spans="1:17" hidden="1">
      <c r="A437" s="3">
        <v>15761</v>
      </c>
      <c r="B437" s="4" t="s">
        <v>14</v>
      </c>
      <c r="C437" s="3" t="s">
        <v>15</v>
      </c>
      <c r="D437" s="5" t="s">
        <v>143</v>
      </c>
      <c r="E437" s="3" t="s">
        <v>35</v>
      </c>
      <c r="F437" s="5" t="s">
        <v>36</v>
      </c>
      <c r="G437" s="6"/>
      <c r="H437" s="7">
        <v>0</v>
      </c>
      <c r="I437" s="7">
        <v>0</v>
      </c>
      <c r="J437" s="7">
        <v>3437.52</v>
      </c>
      <c r="K437" s="7">
        <f t="shared" si="14"/>
        <v>3437.52</v>
      </c>
      <c r="L437" s="7"/>
      <c r="M437" s="7">
        <v>134282.37</v>
      </c>
      <c r="N437" s="7">
        <v>10202897.74</v>
      </c>
      <c r="O437" s="7">
        <v>28598735.510000002</v>
      </c>
      <c r="P437" s="7">
        <v>38939353.140000001</v>
      </c>
      <c r="Q437" s="9">
        <f t="shared" si="12"/>
        <v>0</v>
      </c>
    </row>
    <row r="438" spans="1:17" hidden="1">
      <c r="A438" s="3">
        <v>15762</v>
      </c>
      <c r="B438" s="4" t="s">
        <v>14</v>
      </c>
      <c r="C438" s="3" t="s">
        <v>15</v>
      </c>
      <c r="D438" s="5" t="s">
        <v>144</v>
      </c>
      <c r="E438" s="3" t="s">
        <v>19</v>
      </c>
      <c r="F438" s="5" t="s">
        <v>20</v>
      </c>
      <c r="G438" s="6"/>
      <c r="H438" s="7">
        <v>0</v>
      </c>
      <c r="I438" s="7">
        <v>0</v>
      </c>
      <c r="J438" s="7">
        <v>2195131.04</v>
      </c>
      <c r="K438" s="7">
        <f t="shared" si="14"/>
        <v>2195131.04</v>
      </c>
      <c r="L438" s="7"/>
      <c r="M438" s="7">
        <v>4110520.52</v>
      </c>
      <c r="N438" s="7">
        <v>12870781.76</v>
      </c>
      <c r="O438" s="7">
        <v>9701433.1999999993</v>
      </c>
      <c r="P438" s="7">
        <v>28877866.52</v>
      </c>
      <c r="Q438" s="9">
        <f t="shared" si="12"/>
        <v>0</v>
      </c>
    </row>
    <row r="439" spans="1:17">
      <c r="A439" s="3">
        <v>15762</v>
      </c>
      <c r="B439" s="4" t="s">
        <v>14</v>
      </c>
      <c r="C439" s="3" t="s">
        <v>15</v>
      </c>
      <c r="D439" s="5" t="s">
        <v>144</v>
      </c>
      <c r="E439" s="3" t="s">
        <v>21</v>
      </c>
      <c r="F439" s="5" t="s">
        <v>22</v>
      </c>
      <c r="G439" s="6"/>
      <c r="H439" s="7">
        <v>0</v>
      </c>
      <c r="I439" s="7">
        <v>0</v>
      </c>
      <c r="J439" s="7">
        <v>2863458.18</v>
      </c>
      <c r="K439" s="7">
        <f t="shared" si="14"/>
        <v>2863458.18</v>
      </c>
      <c r="L439" s="7"/>
      <c r="M439" s="7">
        <v>5362005.03</v>
      </c>
      <c r="N439" s="7">
        <v>16789405.620000001</v>
      </c>
      <c r="O439" s="7">
        <v>12655120.74</v>
      </c>
      <c r="P439" s="7">
        <v>37669989.57</v>
      </c>
      <c r="Q439" s="9">
        <f t="shared" si="12"/>
        <v>0</v>
      </c>
    </row>
    <row r="440" spans="1:17" hidden="1">
      <c r="A440" s="3">
        <v>15762</v>
      </c>
      <c r="B440" s="4" t="s">
        <v>14</v>
      </c>
      <c r="C440" s="3" t="s">
        <v>15</v>
      </c>
      <c r="D440" s="5" t="s">
        <v>144</v>
      </c>
      <c r="E440" s="3" t="s">
        <v>37</v>
      </c>
      <c r="F440" s="5" t="s">
        <v>38</v>
      </c>
      <c r="G440" s="6"/>
      <c r="H440" s="7">
        <v>0</v>
      </c>
      <c r="I440" s="7">
        <v>0</v>
      </c>
      <c r="J440" s="7">
        <v>2674178.7799999998</v>
      </c>
      <c r="K440" s="7">
        <f t="shared" si="14"/>
        <v>2674178.7799999998</v>
      </c>
      <c r="L440" s="7"/>
      <c r="M440" s="7">
        <v>5007567.45</v>
      </c>
      <c r="N440" s="7">
        <v>15679597.619999999</v>
      </c>
      <c r="O440" s="7">
        <v>11818595.939999999</v>
      </c>
      <c r="P440" s="7">
        <v>35179939.789999999</v>
      </c>
      <c r="Q440" s="9">
        <f t="shared" si="12"/>
        <v>0</v>
      </c>
    </row>
    <row r="441" spans="1:17" hidden="1">
      <c r="A441" s="3">
        <v>15763</v>
      </c>
      <c r="B441" s="4" t="s">
        <v>14</v>
      </c>
      <c r="C441" s="3" t="s">
        <v>15</v>
      </c>
      <c r="D441" s="5" t="s">
        <v>145</v>
      </c>
      <c r="E441" s="3" t="s">
        <v>17</v>
      </c>
      <c r="F441" s="5" t="s">
        <v>18</v>
      </c>
      <c r="G441" s="6"/>
      <c r="H441" s="7">
        <v>0</v>
      </c>
      <c r="I441" s="7">
        <v>0</v>
      </c>
      <c r="J441" s="7">
        <v>2450382.7000000002</v>
      </c>
      <c r="K441" s="7">
        <f t="shared" si="14"/>
        <v>2450382.7000000002</v>
      </c>
      <c r="L441" s="7"/>
      <c r="M441" s="7">
        <v>228861.83</v>
      </c>
      <c r="N441" s="7">
        <v>17553788.98</v>
      </c>
      <c r="O441" s="7">
        <v>21578131.41</v>
      </c>
      <c r="P441" s="7">
        <v>41811164.920000002</v>
      </c>
      <c r="Q441" s="9">
        <f t="shared" si="12"/>
        <v>0</v>
      </c>
    </row>
    <row r="442" spans="1:17" hidden="1">
      <c r="A442" s="3">
        <v>15763</v>
      </c>
      <c r="B442" s="4" t="s">
        <v>14</v>
      </c>
      <c r="C442" s="3" t="s">
        <v>15</v>
      </c>
      <c r="D442" s="5" t="s">
        <v>145</v>
      </c>
      <c r="E442" s="3" t="s">
        <v>19</v>
      </c>
      <c r="F442" s="5" t="s">
        <v>20</v>
      </c>
      <c r="G442" s="6"/>
      <c r="H442" s="7">
        <v>0</v>
      </c>
      <c r="I442" s="7">
        <v>0</v>
      </c>
      <c r="J442" s="7">
        <v>3009768.26</v>
      </c>
      <c r="K442" s="7">
        <f t="shared" si="14"/>
        <v>3009768.26</v>
      </c>
      <c r="L442" s="7"/>
      <c r="M442" s="7">
        <v>281107.55</v>
      </c>
      <c r="N442" s="7">
        <v>21561055.34</v>
      </c>
      <c r="O442" s="7">
        <v>26504094.699999999</v>
      </c>
      <c r="P442" s="7">
        <v>51356025.850000001</v>
      </c>
      <c r="Q442" s="9">
        <f t="shared" si="12"/>
        <v>0</v>
      </c>
    </row>
    <row r="443" spans="1:17">
      <c r="A443" s="3">
        <v>15763</v>
      </c>
      <c r="B443" s="4" t="s">
        <v>14</v>
      </c>
      <c r="C443" s="3" t="s">
        <v>15</v>
      </c>
      <c r="D443" s="5" t="s">
        <v>145</v>
      </c>
      <c r="E443" s="3" t="s">
        <v>21</v>
      </c>
      <c r="F443" s="5" t="s">
        <v>22</v>
      </c>
      <c r="G443" s="6"/>
      <c r="H443" s="7">
        <v>0</v>
      </c>
      <c r="I443" s="7">
        <v>0</v>
      </c>
      <c r="J443" s="7">
        <v>6394270.1100000003</v>
      </c>
      <c r="K443" s="7">
        <f t="shared" si="14"/>
        <v>6394270.1100000003</v>
      </c>
      <c r="L443" s="7"/>
      <c r="M443" s="7">
        <v>597214.62</v>
      </c>
      <c r="N443" s="7">
        <v>45806587.090000004</v>
      </c>
      <c r="O443" s="7">
        <v>56308102.920000002</v>
      </c>
      <c r="P443" s="7">
        <v>109106174.73999999</v>
      </c>
      <c r="Q443" s="9">
        <f t="shared" si="12"/>
        <v>0</v>
      </c>
    </row>
    <row r="444" spans="1:17" hidden="1">
      <c r="A444" s="3">
        <v>15763</v>
      </c>
      <c r="B444" s="4" t="s">
        <v>14</v>
      </c>
      <c r="C444" s="3" t="s">
        <v>15</v>
      </c>
      <c r="D444" s="5" t="s">
        <v>145</v>
      </c>
      <c r="E444" s="3" t="s">
        <v>31</v>
      </c>
      <c r="F444" s="5" t="s">
        <v>32</v>
      </c>
      <c r="G444" s="6"/>
      <c r="H444" s="7">
        <v>0</v>
      </c>
      <c r="I444" s="7">
        <v>0</v>
      </c>
      <c r="J444" s="7">
        <v>1472990.93</v>
      </c>
      <c r="K444" s="7">
        <f t="shared" si="14"/>
        <v>1472990.93</v>
      </c>
      <c r="L444" s="7"/>
      <c r="M444" s="7">
        <v>137575</v>
      </c>
      <c r="N444" s="7">
        <v>10552054.59</v>
      </c>
      <c r="O444" s="7">
        <v>12971195.039999999</v>
      </c>
      <c r="P444" s="7">
        <v>25133815.559999999</v>
      </c>
      <c r="Q444" s="9">
        <f t="shared" si="12"/>
        <v>0</v>
      </c>
    </row>
    <row r="445" spans="1:17" hidden="1">
      <c r="A445" s="3">
        <v>15764</v>
      </c>
      <c r="B445" s="4" t="s">
        <v>14</v>
      </c>
      <c r="C445" s="3" t="s">
        <v>15</v>
      </c>
      <c r="D445" s="5" t="s">
        <v>146</v>
      </c>
      <c r="E445" s="3" t="s">
        <v>17</v>
      </c>
      <c r="F445" s="5" t="s">
        <v>18</v>
      </c>
      <c r="G445" s="6"/>
      <c r="H445" s="7">
        <v>0</v>
      </c>
      <c r="I445" s="7">
        <v>0</v>
      </c>
      <c r="J445" s="7">
        <v>5203597.87</v>
      </c>
      <c r="K445" s="7">
        <f t="shared" si="14"/>
        <v>5203597.87</v>
      </c>
      <c r="L445" s="7"/>
      <c r="M445" s="7">
        <v>214222.11</v>
      </c>
      <c r="N445" s="7">
        <v>16607241.99</v>
      </c>
      <c r="O445" s="7">
        <v>17009870.579999998</v>
      </c>
      <c r="P445" s="7">
        <v>39034932.549999997</v>
      </c>
      <c r="Q445" s="9">
        <f t="shared" si="12"/>
        <v>0</v>
      </c>
    </row>
    <row r="446" spans="1:17" hidden="1">
      <c r="A446" s="3">
        <v>15764</v>
      </c>
      <c r="B446" s="4" t="s">
        <v>14</v>
      </c>
      <c r="C446" s="3" t="s">
        <v>15</v>
      </c>
      <c r="D446" s="5" t="s">
        <v>146</v>
      </c>
      <c r="E446" s="3" t="s">
        <v>19</v>
      </c>
      <c r="F446" s="5" t="s">
        <v>20</v>
      </c>
      <c r="G446" s="6"/>
      <c r="H446" s="7">
        <v>0</v>
      </c>
      <c r="I446" s="7">
        <v>0</v>
      </c>
      <c r="J446" s="7">
        <v>1209707.7</v>
      </c>
      <c r="K446" s="7">
        <f t="shared" si="14"/>
        <v>1209707.7</v>
      </c>
      <c r="L446" s="7"/>
      <c r="M446" s="7">
        <v>49801.34</v>
      </c>
      <c r="N446" s="7">
        <v>3860772.69</v>
      </c>
      <c r="O446" s="7">
        <v>3954373.86</v>
      </c>
      <c r="P446" s="7">
        <v>9074655.5899999999</v>
      </c>
      <c r="Q446" s="9">
        <f t="shared" si="12"/>
        <v>0</v>
      </c>
    </row>
    <row r="447" spans="1:17">
      <c r="A447" s="3">
        <v>15764</v>
      </c>
      <c r="B447" s="4" t="s">
        <v>14</v>
      </c>
      <c r="C447" s="3" t="s">
        <v>15</v>
      </c>
      <c r="D447" s="5" t="s">
        <v>146</v>
      </c>
      <c r="E447" s="3" t="s">
        <v>21</v>
      </c>
      <c r="F447" s="5" t="s">
        <v>22</v>
      </c>
      <c r="G447" s="6"/>
      <c r="H447" s="7">
        <v>0</v>
      </c>
      <c r="I447" s="7">
        <v>0</v>
      </c>
      <c r="J447" s="7">
        <v>19861082.530000001</v>
      </c>
      <c r="K447" s="7">
        <f t="shared" si="14"/>
        <v>19861082.530000001</v>
      </c>
      <c r="L447" s="7"/>
      <c r="M447" s="7">
        <v>817642.56</v>
      </c>
      <c r="N447" s="7">
        <v>63386489.909999996</v>
      </c>
      <c r="O447" s="7">
        <v>64923241.93</v>
      </c>
      <c r="P447" s="7">
        <v>148988456.93000001</v>
      </c>
      <c r="Q447" s="9">
        <f t="shared" si="12"/>
        <v>0</v>
      </c>
    </row>
    <row r="448" spans="1:17" hidden="1">
      <c r="A448" s="3">
        <v>15764</v>
      </c>
      <c r="B448" s="4" t="s">
        <v>14</v>
      </c>
      <c r="C448" s="3" t="s">
        <v>15</v>
      </c>
      <c r="D448" s="5" t="s">
        <v>146</v>
      </c>
      <c r="E448" s="3" t="s">
        <v>29</v>
      </c>
      <c r="F448" s="5" t="s">
        <v>30</v>
      </c>
      <c r="G448" s="6"/>
      <c r="H448" s="7">
        <v>0</v>
      </c>
      <c r="I448" s="7">
        <v>0</v>
      </c>
      <c r="J448" s="7">
        <v>3786.87</v>
      </c>
      <c r="K448" s="7">
        <f t="shared" si="14"/>
        <v>3786.87</v>
      </c>
      <c r="L448" s="7"/>
      <c r="M448" s="7">
        <v>155.9</v>
      </c>
      <c r="N448" s="7">
        <v>12085.76</v>
      </c>
      <c r="O448" s="7">
        <v>12378.77</v>
      </c>
      <c r="P448" s="7">
        <v>28407.3</v>
      </c>
      <c r="Q448" s="9">
        <f t="shared" si="12"/>
        <v>0</v>
      </c>
    </row>
    <row r="449" spans="1:17" hidden="1">
      <c r="A449" s="3">
        <v>15764</v>
      </c>
      <c r="B449" s="4" t="s">
        <v>14</v>
      </c>
      <c r="C449" s="3" t="s">
        <v>15</v>
      </c>
      <c r="D449" s="5" t="s">
        <v>146</v>
      </c>
      <c r="E449" s="3" t="s">
        <v>35</v>
      </c>
      <c r="F449" s="5" t="s">
        <v>36</v>
      </c>
      <c r="G449" s="6"/>
      <c r="H449" s="7">
        <v>0</v>
      </c>
      <c r="I449" s="7">
        <v>0</v>
      </c>
      <c r="J449" s="7">
        <v>4044058.03</v>
      </c>
      <c r="K449" s="7">
        <f t="shared" si="14"/>
        <v>4044058.03</v>
      </c>
      <c r="L449" s="7"/>
      <c r="M449" s="7">
        <v>166486.09</v>
      </c>
      <c r="N449" s="7">
        <v>12906579.65</v>
      </c>
      <c r="O449" s="7">
        <v>13219488.789999999</v>
      </c>
      <c r="P449" s="7">
        <v>30336612.559999999</v>
      </c>
      <c r="Q449" s="9">
        <f t="shared" si="12"/>
        <v>0</v>
      </c>
    </row>
    <row r="450" spans="1:17" hidden="1">
      <c r="A450" s="3">
        <v>15774</v>
      </c>
      <c r="B450" s="4" t="s">
        <v>14</v>
      </c>
      <c r="C450" s="3" t="s">
        <v>15</v>
      </c>
      <c r="D450" s="5" t="s">
        <v>147</v>
      </c>
      <c r="E450" s="3" t="s">
        <v>33</v>
      </c>
      <c r="F450" s="5" t="s">
        <v>34</v>
      </c>
      <c r="G450" s="6"/>
      <c r="H450" s="7">
        <v>0</v>
      </c>
      <c r="I450" s="7">
        <v>0</v>
      </c>
      <c r="J450" s="7">
        <v>7531.64</v>
      </c>
      <c r="K450" s="7">
        <f t="shared" si="14"/>
        <v>7531.64</v>
      </c>
      <c r="L450" s="7"/>
      <c r="M450" s="7">
        <v>963.6</v>
      </c>
      <c r="N450" s="7">
        <v>73080.66</v>
      </c>
      <c r="O450" s="7">
        <v>120522.7</v>
      </c>
      <c r="P450" s="7">
        <v>202098.6</v>
      </c>
      <c r="Q450" s="9">
        <f t="shared" si="12"/>
        <v>0</v>
      </c>
    </row>
    <row r="451" spans="1:17" hidden="1">
      <c r="A451" s="3">
        <v>15774</v>
      </c>
      <c r="B451" s="4" t="s">
        <v>14</v>
      </c>
      <c r="C451" s="3" t="s">
        <v>15</v>
      </c>
      <c r="D451" s="5" t="s">
        <v>147</v>
      </c>
      <c r="E451" s="3" t="s">
        <v>37</v>
      </c>
      <c r="F451" s="5" t="s">
        <v>38</v>
      </c>
      <c r="G451" s="6"/>
      <c r="H451" s="7">
        <v>0</v>
      </c>
      <c r="I451" s="7">
        <v>0</v>
      </c>
      <c r="J451" s="7">
        <v>4434597.3600000003</v>
      </c>
      <c r="K451" s="7">
        <f t="shared" si="14"/>
        <v>4434597.3600000003</v>
      </c>
      <c r="L451" s="7"/>
      <c r="M451" s="7">
        <v>567362.4</v>
      </c>
      <c r="N451" s="7">
        <v>43029544.340000004</v>
      </c>
      <c r="O451" s="7">
        <v>70963188.859999999</v>
      </c>
      <c r="P451" s="7">
        <v>118994692.95999999</v>
      </c>
      <c r="Q451" s="9">
        <f t="shared" ref="Q451:Q514" si="15">+J451-K451-L451</f>
        <v>0</v>
      </c>
    </row>
    <row r="452" spans="1:17" hidden="1">
      <c r="A452" s="3">
        <v>15776</v>
      </c>
      <c r="B452" s="4" t="s">
        <v>14</v>
      </c>
      <c r="C452" s="3" t="s">
        <v>15</v>
      </c>
      <c r="D452" s="5" t="s">
        <v>148</v>
      </c>
      <c r="E452" s="3" t="s">
        <v>17</v>
      </c>
      <c r="F452" s="5" t="s">
        <v>18</v>
      </c>
      <c r="G452" s="6"/>
      <c r="H452" s="7">
        <v>0</v>
      </c>
      <c r="I452" s="7">
        <v>0</v>
      </c>
      <c r="J452" s="7">
        <v>551386.47</v>
      </c>
      <c r="K452" s="7">
        <f t="shared" si="14"/>
        <v>551386.47</v>
      </c>
      <c r="L452" s="7"/>
      <c r="M452" s="7">
        <v>52732.09</v>
      </c>
      <c r="N452" s="7">
        <v>4091422.41</v>
      </c>
      <c r="O452" s="7">
        <v>6358373.9900000002</v>
      </c>
      <c r="P452" s="7">
        <v>11053914.960000001</v>
      </c>
      <c r="Q452" s="9">
        <f t="shared" si="15"/>
        <v>0</v>
      </c>
    </row>
    <row r="453" spans="1:17" hidden="1">
      <c r="A453" s="3">
        <v>15776</v>
      </c>
      <c r="B453" s="4" t="s">
        <v>14</v>
      </c>
      <c r="C453" s="3" t="s">
        <v>15</v>
      </c>
      <c r="D453" s="5" t="s">
        <v>148</v>
      </c>
      <c r="E453" s="3" t="s">
        <v>25</v>
      </c>
      <c r="F453" s="5" t="s">
        <v>26</v>
      </c>
      <c r="G453" s="6"/>
      <c r="H453" s="7">
        <v>0</v>
      </c>
      <c r="I453" s="7">
        <v>0</v>
      </c>
      <c r="J453" s="7">
        <v>32628.2</v>
      </c>
      <c r="K453" s="7">
        <f t="shared" si="14"/>
        <v>32628.2</v>
      </c>
      <c r="L453" s="7"/>
      <c r="M453" s="7">
        <v>3120.41</v>
      </c>
      <c r="N453" s="7">
        <v>242109.21</v>
      </c>
      <c r="O453" s="7">
        <v>376255.68</v>
      </c>
      <c r="P453" s="7">
        <v>654113.5</v>
      </c>
      <c r="Q453" s="9">
        <f t="shared" si="15"/>
        <v>0</v>
      </c>
    </row>
    <row r="454" spans="1:17" hidden="1">
      <c r="A454" s="3">
        <v>15776</v>
      </c>
      <c r="B454" s="4" t="s">
        <v>14</v>
      </c>
      <c r="C454" s="3" t="s">
        <v>15</v>
      </c>
      <c r="D454" s="5" t="s">
        <v>148</v>
      </c>
      <c r="E454" s="3" t="s">
        <v>29</v>
      </c>
      <c r="F454" s="5" t="s">
        <v>30</v>
      </c>
      <c r="G454" s="6"/>
      <c r="H454" s="7">
        <v>0</v>
      </c>
      <c r="I454" s="7">
        <v>0</v>
      </c>
      <c r="J454" s="7">
        <v>2291.9299999999998</v>
      </c>
      <c r="K454" s="7">
        <f t="shared" si="14"/>
        <v>2291.9299999999998</v>
      </c>
      <c r="L454" s="7"/>
      <c r="M454" s="7">
        <v>219.19</v>
      </c>
      <c r="N454" s="7">
        <v>17006.66</v>
      </c>
      <c r="O454" s="7">
        <v>26429.62</v>
      </c>
      <c r="P454" s="7">
        <v>45947.4</v>
      </c>
      <c r="Q454" s="9">
        <f t="shared" si="15"/>
        <v>0</v>
      </c>
    </row>
    <row r="455" spans="1:17" hidden="1">
      <c r="A455" s="3">
        <v>15776</v>
      </c>
      <c r="B455" s="4" t="s">
        <v>14</v>
      </c>
      <c r="C455" s="3" t="s">
        <v>15</v>
      </c>
      <c r="D455" s="5" t="s">
        <v>148</v>
      </c>
      <c r="E455" s="3" t="s">
        <v>33</v>
      </c>
      <c r="F455" s="5" t="s">
        <v>34</v>
      </c>
      <c r="G455" s="6"/>
      <c r="H455" s="7">
        <v>0</v>
      </c>
      <c r="I455" s="7">
        <v>0</v>
      </c>
      <c r="J455" s="7">
        <v>1417</v>
      </c>
      <c r="K455" s="7">
        <f t="shared" si="14"/>
        <v>1417</v>
      </c>
      <c r="L455" s="7"/>
      <c r="M455" s="7">
        <v>135.52000000000001</v>
      </c>
      <c r="N455" s="7">
        <v>10514.49</v>
      </c>
      <c r="O455" s="7">
        <v>16340.29</v>
      </c>
      <c r="P455" s="7">
        <v>28407.3</v>
      </c>
      <c r="Q455" s="9">
        <f t="shared" si="15"/>
        <v>0</v>
      </c>
    </row>
    <row r="456" spans="1:17" hidden="1">
      <c r="A456" s="3">
        <v>15776</v>
      </c>
      <c r="B456" s="4" t="s">
        <v>14</v>
      </c>
      <c r="C456" s="3" t="s">
        <v>15</v>
      </c>
      <c r="D456" s="5" t="s">
        <v>148</v>
      </c>
      <c r="E456" s="3" t="s">
        <v>35</v>
      </c>
      <c r="F456" s="5" t="s">
        <v>36</v>
      </c>
      <c r="G456" s="6"/>
      <c r="H456" s="7">
        <v>0</v>
      </c>
      <c r="I456" s="7">
        <v>0</v>
      </c>
      <c r="J456" s="7">
        <v>2725897.68</v>
      </c>
      <c r="K456" s="7">
        <f t="shared" si="14"/>
        <v>2725897.68</v>
      </c>
      <c r="L456" s="7"/>
      <c r="M456" s="7">
        <v>260692.45</v>
      </c>
      <c r="N456" s="7">
        <v>20226827.449999999</v>
      </c>
      <c r="O456" s="7">
        <v>31433990.640000001</v>
      </c>
      <c r="P456" s="7">
        <v>54647408.219999999</v>
      </c>
      <c r="Q456" s="9">
        <f t="shared" si="15"/>
        <v>0</v>
      </c>
    </row>
    <row r="457" spans="1:17" hidden="1">
      <c r="A457" s="3">
        <v>15776</v>
      </c>
      <c r="B457" s="4" t="s">
        <v>14</v>
      </c>
      <c r="C457" s="3" t="s">
        <v>15</v>
      </c>
      <c r="D457" s="5" t="s">
        <v>148</v>
      </c>
      <c r="E457" s="3" t="s">
        <v>37</v>
      </c>
      <c r="F457" s="5" t="s">
        <v>38</v>
      </c>
      <c r="G457" s="6"/>
      <c r="H457" s="7">
        <v>0</v>
      </c>
      <c r="I457" s="7">
        <v>0</v>
      </c>
      <c r="J457" s="7">
        <v>6908466.7199999997</v>
      </c>
      <c r="K457" s="7">
        <f t="shared" si="14"/>
        <v>6908466.7199999997</v>
      </c>
      <c r="L457" s="7"/>
      <c r="M457" s="7">
        <v>660694.34</v>
      </c>
      <c r="N457" s="7">
        <v>51262512.780000001</v>
      </c>
      <c r="O457" s="7">
        <v>79665748.409999996</v>
      </c>
      <c r="P457" s="7">
        <v>138497422.25</v>
      </c>
      <c r="Q457" s="9">
        <f t="shared" si="15"/>
        <v>0</v>
      </c>
    </row>
    <row r="458" spans="1:17" hidden="1">
      <c r="A458" s="3">
        <v>15778</v>
      </c>
      <c r="B458" s="4" t="s">
        <v>14</v>
      </c>
      <c r="C458" s="3" t="s">
        <v>15</v>
      </c>
      <c r="D458" s="5" t="s">
        <v>149</v>
      </c>
      <c r="E458" s="3" t="s">
        <v>17</v>
      </c>
      <c r="F458" s="5" t="s">
        <v>18</v>
      </c>
      <c r="G458" s="6"/>
      <c r="H458" s="7">
        <v>0</v>
      </c>
      <c r="I458" s="7">
        <v>0</v>
      </c>
      <c r="J458" s="7">
        <v>531087.28</v>
      </c>
      <c r="K458" s="7">
        <f t="shared" si="14"/>
        <v>531087.28</v>
      </c>
      <c r="L458" s="7"/>
      <c r="M458" s="7">
        <v>23639.68</v>
      </c>
      <c r="N458" s="7">
        <v>1834422.15</v>
      </c>
      <c r="O458" s="7">
        <v>3021292.49</v>
      </c>
      <c r="P458" s="7">
        <v>5410441.5999999996</v>
      </c>
      <c r="Q458" s="9">
        <f t="shared" si="15"/>
        <v>0</v>
      </c>
    </row>
    <row r="459" spans="1:17">
      <c r="A459" s="3">
        <v>15778</v>
      </c>
      <c r="B459" s="4" t="s">
        <v>14</v>
      </c>
      <c r="C459" s="3" t="s">
        <v>15</v>
      </c>
      <c r="D459" s="5" t="s">
        <v>149</v>
      </c>
      <c r="E459" s="3" t="s">
        <v>21</v>
      </c>
      <c r="F459" s="5" t="s">
        <v>22</v>
      </c>
      <c r="G459" s="6"/>
      <c r="H459" s="7">
        <v>0</v>
      </c>
      <c r="I459" s="7">
        <v>0</v>
      </c>
      <c r="J459" s="7">
        <v>8541773.5399999991</v>
      </c>
      <c r="K459" s="7">
        <f t="shared" si="14"/>
        <v>8541773.5399999991</v>
      </c>
      <c r="L459" s="7"/>
      <c r="M459" s="7">
        <v>380210.27</v>
      </c>
      <c r="N459" s="7">
        <v>29504036.879999999</v>
      </c>
      <c r="O459" s="7">
        <v>48593135.780000001</v>
      </c>
      <c r="P459" s="7">
        <v>87019156.469999999</v>
      </c>
      <c r="Q459" s="9">
        <f t="shared" si="15"/>
        <v>0</v>
      </c>
    </row>
    <row r="460" spans="1:17" hidden="1">
      <c r="A460" s="3">
        <v>15778</v>
      </c>
      <c r="B460" s="4" t="s">
        <v>14</v>
      </c>
      <c r="C460" s="3" t="s">
        <v>15</v>
      </c>
      <c r="D460" s="5" t="s">
        <v>149</v>
      </c>
      <c r="E460" s="3" t="s">
        <v>33</v>
      </c>
      <c r="F460" s="5" t="s">
        <v>34</v>
      </c>
      <c r="G460" s="6"/>
      <c r="H460" s="7">
        <v>0</v>
      </c>
      <c r="I460" s="7">
        <v>0</v>
      </c>
      <c r="J460" s="7">
        <v>8365.35</v>
      </c>
      <c r="K460" s="7">
        <f t="shared" si="14"/>
        <v>8365.35</v>
      </c>
      <c r="L460" s="7"/>
      <c r="M460" s="7">
        <v>372.36</v>
      </c>
      <c r="N460" s="7">
        <v>28894.67</v>
      </c>
      <c r="O460" s="7">
        <v>47589.52</v>
      </c>
      <c r="P460" s="7">
        <v>85221.9</v>
      </c>
      <c r="Q460" s="9">
        <f t="shared" si="15"/>
        <v>0</v>
      </c>
    </row>
    <row r="461" spans="1:17" hidden="1">
      <c r="A461" s="3">
        <v>15778</v>
      </c>
      <c r="B461" s="4" t="s">
        <v>14</v>
      </c>
      <c r="C461" s="3" t="s">
        <v>15</v>
      </c>
      <c r="D461" s="5" t="s">
        <v>149</v>
      </c>
      <c r="E461" s="3" t="s">
        <v>35</v>
      </c>
      <c r="F461" s="5" t="s">
        <v>36</v>
      </c>
      <c r="G461" s="6"/>
      <c r="H461" s="7">
        <v>0</v>
      </c>
      <c r="I461" s="7">
        <v>0</v>
      </c>
      <c r="J461" s="7">
        <v>4669776.1100000003</v>
      </c>
      <c r="K461" s="7">
        <f t="shared" si="14"/>
        <v>4669776.1100000003</v>
      </c>
      <c r="L461" s="7"/>
      <c r="M461" s="7">
        <v>207860.44</v>
      </c>
      <c r="N461" s="7">
        <v>16129817.27</v>
      </c>
      <c r="O461" s="7">
        <v>26565801.949999999</v>
      </c>
      <c r="P461" s="7">
        <v>47573255.770000003</v>
      </c>
      <c r="Q461" s="9">
        <f t="shared" si="15"/>
        <v>0</v>
      </c>
    </row>
    <row r="462" spans="1:17" hidden="1">
      <c r="A462" s="3">
        <v>15778</v>
      </c>
      <c r="B462" s="4" t="s">
        <v>14</v>
      </c>
      <c r="C462" s="3" t="s">
        <v>15</v>
      </c>
      <c r="D462" s="5" t="s">
        <v>149</v>
      </c>
      <c r="E462" s="3" t="s">
        <v>37</v>
      </c>
      <c r="F462" s="5" t="s">
        <v>38</v>
      </c>
      <c r="G462" s="6"/>
      <c r="H462" s="7">
        <v>0</v>
      </c>
      <c r="I462" s="7">
        <v>0</v>
      </c>
      <c r="J462" s="7">
        <v>3977057.72</v>
      </c>
      <c r="K462" s="7">
        <f t="shared" si="14"/>
        <v>3977057.72</v>
      </c>
      <c r="L462" s="7"/>
      <c r="M462" s="7">
        <v>177026.25</v>
      </c>
      <c r="N462" s="7">
        <v>13737107.029999999</v>
      </c>
      <c r="O462" s="7">
        <v>22625009.25</v>
      </c>
      <c r="P462" s="7">
        <v>40516200.25</v>
      </c>
      <c r="Q462" s="9">
        <f t="shared" si="15"/>
        <v>0</v>
      </c>
    </row>
    <row r="463" spans="1:17" hidden="1">
      <c r="A463" s="3">
        <v>15790</v>
      </c>
      <c r="B463" s="4" t="s">
        <v>14</v>
      </c>
      <c r="C463" s="3" t="s">
        <v>15</v>
      </c>
      <c r="D463" s="5" t="s">
        <v>150</v>
      </c>
      <c r="E463" s="3" t="s">
        <v>19</v>
      </c>
      <c r="F463" s="5" t="s">
        <v>20</v>
      </c>
      <c r="G463" s="6"/>
      <c r="H463" s="7">
        <v>0</v>
      </c>
      <c r="I463" s="7">
        <v>0</v>
      </c>
      <c r="J463" s="7">
        <v>3437259.16</v>
      </c>
      <c r="K463" s="7">
        <f t="shared" si="14"/>
        <v>3437259.16</v>
      </c>
      <c r="L463" s="7"/>
      <c r="M463" s="7">
        <v>156696.51</v>
      </c>
      <c r="N463" s="7">
        <v>11951777.82</v>
      </c>
      <c r="O463" s="7">
        <v>15393819.52</v>
      </c>
      <c r="P463" s="7">
        <v>30939553.010000002</v>
      </c>
      <c r="Q463" s="9">
        <f t="shared" si="15"/>
        <v>0</v>
      </c>
    </row>
    <row r="464" spans="1:17">
      <c r="A464" s="3">
        <v>15790</v>
      </c>
      <c r="B464" s="4" t="s">
        <v>14</v>
      </c>
      <c r="C464" s="3" t="s">
        <v>15</v>
      </c>
      <c r="D464" s="5" t="s">
        <v>150</v>
      </c>
      <c r="E464" s="3" t="s">
        <v>21</v>
      </c>
      <c r="F464" s="5" t="s">
        <v>22</v>
      </c>
      <c r="G464" s="6"/>
      <c r="H464" s="7">
        <v>0</v>
      </c>
      <c r="I464" s="7">
        <v>0</v>
      </c>
      <c r="J464" s="7">
        <v>16207509.02</v>
      </c>
      <c r="K464" s="7">
        <f t="shared" si="14"/>
        <v>16207509.02</v>
      </c>
      <c r="L464" s="7"/>
      <c r="M464" s="7">
        <v>738861.98</v>
      </c>
      <c r="N464" s="7">
        <v>56355525.630000003</v>
      </c>
      <c r="O464" s="7">
        <v>72585585.459999993</v>
      </c>
      <c r="P464" s="7">
        <v>145887482.09</v>
      </c>
      <c r="Q464" s="9">
        <f t="shared" si="15"/>
        <v>0</v>
      </c>
    </row>
    <row r="465" spans="1:17" hidden="1">
      <c r="A465" s="3">
        <v>15790</v>
      </c>
      <c r="B465" s="4" t="s">
        <v>14</v>
      </c>
      <c r="C465" s="3" t="s">
        <v>15</v>
      </c>
      <c r="D465" s="5" t="s">
        <v>150</v>
      </c>
      <c r="E465" s="3" t="s">
        <v>25</v>
      </c>
      <c r="F465" s="5" t="s">
        <v>26</v>
      </c>
      <c r="G465" s="6"/>
      <c r="H465" s="7">
        <v>0</v>
      </c>
      <c r="I465" s="7">
        <v>0</v>
      </c>
      <c r="J465" s="7">
        <v>4995.3500000000004</v>
      </c>
      <c r="K465" s="7">
        <f t="shared" si="14"/>
        <v>4995.3500000000004</v>
      </c>
      <c r="L465" s="7"/>
      <c r="M465" s="7">
        <v>227.73</v>
      </c>
      <c r="N465" s="7">
        <v>17369.46</v>
      </c>
      <c r="O465" s="7">
        <v>22371.759999999998</v>
      </c>
      <c r="P465" s="7">
        <v>44964.3</v>
      </c>
      <c r="Q465" s="9">
        <f t="shared" si="15"/>
        <v>0</v>
      </c>
    </row>
    <row r="466" spans="1:17" hidden="1">
      <c r="A466" s="3">
        <v>15790</v>
      </c>
      <c r="B466" s="4" t="s">
        <v>14</v>
      </c>
      <c r="C466" s="3" t="s">
        <v>15</v>
      </c>
      <c r="D466" s="5" t="s">
        <v>150</v>
      </c>
      <c r="E466" s="3" t="s">
        <v>27</v>
      </c>
      <c r="F466" s="5" t="s">
        <v>28</v>
      </c>
      <c r="G466" s="6"/>
      <c r="H466" s="7">
        <v>0</v>
      </c>
      <c r="I466" s="7">
        <v>0</v>
      </c>
      <c r="J466" s="7">
        <v>95999.89</v>
      </c>
      <c r="K466" s="7">
        <f t="shared" si="14"/>
        <v>95999.89</v>
      </c>
      <c r="L466" s="7"/>
      <c r="M466" s="7">
        <v>4376.41</v>
      </c>
      <c r="N466" s="7">
        <v>333803.55</v>
      </c>
      <c r="O466" s="7">
        <v>429937.01</v>
      </c>
      <c r="P466" s="7">
        <v>864116.86</v>
      </c>
      <c r="Q466" s="9">
        <f t="shared" si="15"/>
        <v>0</v>
      </c>
    </row>
    <row r="467" spans="1:17" hidden="1">
      <c r="A467" s="3">
        <v>15790</v>
      </c>
      <c r="B467" s="4" t="s">
        <v>14</v>
      </c>
      <c r="C467" s="3" t="s">
        <v>15</v>
      </c>
      <c r="D467" s="5" t="s">
        <v>150</v>
      </c>
      <c r="E467" s="3" t="s">
        <v>33</v>
      </c>
      <c r="F467" s="5" t="s">
        <v>34</v>
      </c>
      <c r="G467" s="6"/>
      <c r="H467" s="7">
        <v>0</v>
      </c>
      <c r="I467" s="7">
        <v>0</v>
      </c>
      <c r="J467" s="7">
        <v>21746.58</v>
      </c>
      <c r="K467" s="7">
        <f t="shared" si="14"/>
        <v>21746.58</v>
      </c>
      <c r="L467" s="7"/>
      <c r="M467" s="7">
        <v>991.37</v>
      </c>
      <c r="N467" s="7">
        <v>75615.539999999994</v>
      </c>
      <c r="O467" s="7">
        <v>97392.36</v>
      </c>
      <c r="P467" s="7">
        <v>195745.85</v>
      </c>
      <c r="Q467" s="9">
        <f t="shared" si="15"/>
        <v>0</v>
      </c>
    </row>
    <row r="468" spans="1:17" hidden="1">
      <c r="A468" s="3">
        <v>15798</v>
      </c>
      <c r="B468" s="4" t="s">
        <v>14</v>
      </c>
      <c r="C468" s="3" t="s">
        <v>15</v>
      </c>
      <c r="D468" s="5" t="s">
        <v>151</v>
      </c>
      <c r="E468" s="3" t="s">
        <v>19</v>
      </c>
      <c r="F468" s="5" t="s">
        <v>20</v>
      </c>
      <c r="G468" s="6"/>
      <c r="H468" s="7">
        <v>0</v>
      </c>
      <c r="I468" s="7">
        <v>0</v>
      </c>
      <c r="J468" s="7">
        <v>808246.96</v>
      </c>
      <c r="K468" s="7">
        <f t="shared" si="14"/>
        <v>808246.96</v>
      </c>
      <c r="L468" s="7"/>
      <c r="M468" s="7">
        <v>91574.87</v>
      </c>
      <c r="N468" s="7">
        <v>7008401.6200000001</v>
      </c>
      <c r="O468" s="7">
        <v>13085793.869999999</v>
      </c>
      <c r="P468" s="7">
        <v>20994017.32</v>
      </c>
      <c r="Q468" s="9">
        <f t="shared" si="15"/>
        <v>0</v>
      </c>
    </row>
    <row r="469" spans="1:17">
      <c r="A469" s="3">
        <v>15798</v>
      </c>
      <c r="B469" s="4" t="s">
        <v>14</v>
      </c>
      <c r="C469" s="3" t="s">
        <v>15</v>
      </c>
      <c r="D469" s="5" t="s">
        <v>151</v>
      </c>
      <c r="E469" s="3" t="s">
        <v>21</v>
      </c>
      <c r="F469" s="5" t="s">
        <v>22</v>
      </c>
      <c r="G469" s="6"/>
      <c r="H469" s="7">
        <v>0</v>
      </c>
      <c r="I469" s="7">
        <v>0</v>
      </c>
      <c r="J469" s="7">
        <v>2254832.38</v>
      </c>
      <c r="K469" s="7">
        <f t="shared" si="14"/>
        <v>2254832.38</v>
      </c>
      <c r="L469" s="7"/>
      <c r="M469" s="7">
        <v>255473.86</v>
      </c>
      <c r="N469" s="7">
        <v>19551908.649999999</v>
      </c>
      <c r="O469" s="7">
        <v>36506504.670000002</v>
      </c>
      <c r="P469" s="7">
        <v>58568719.560000002</v>
      </c>
      <c r="Q469" s="9">
        <f t="shared" si="15"/>
        <v>0</v>
      </c>
    </row>
    <row r="470" spans="1:17" hidden="1">
      <c r="A470" s="3">
        <v>15798</v>
      </c>
      <c r="B470" s="4" t="s">
        <v>14</v>
      </c>
      <c r="C470" s="3" t="s">
        <v>15</v>
      </c>
      <c r="D470" s="5" t="s">
        <v>151</v>
      </c>
      <c r="E470" s="3" t="s">
        <v>35</v>
      </c>
      <c r="F470" s="5" t="s">
        <v>36</v>
      </c>
      <c r="G470" s="6"/>
      <c r="H470" s="7">
        <v>0</v>
      </c>
      <c r="I470" s="7">
        <v>0</v>
      </c>
      <c r="J470" s="7">
        <v>3330443.66</v>
      </c>
      <c r="K470" s="7">
        <f t="shared" si="14"/>
        <v>3330443.66</v>
      </c>
      <c r="L470" s="7"/>
      <c r="M470" s="7">
        <v>377341.27</v>
      </c>
      <c r="N470" s="7">
        <v>28878656.73</v>
      </c>
      <c r="O470" s="7">
        <v>53921017.920000002</v>
      </c>
      <c r="P470" s="7">
        <v>86507459.579999998</v>
      </c>
      <c r="Q470" s="9">
        <f t="shared" si="15"/>
        <v>0</v>
      </c>
    </row>
    <row r="471" spans="1:17" hidden="1">
      <c r="A471" s="3">
        <v>15804</v>
      </c>
      <c r="B471" s="4" t="s">
        <v>14</v>
      </c>
      <c r="C471" s="3" t="s">
        <v>15</v>
      </c>
      <c r="D471" s="5" t="s">
        <v>152</v>
      </c>
      <c r="E471" s="3" t="s">
        <v>19</v>
      </c>
      <c r="F471" s="5" t="s">
        <v>20</v>
      </c>
      <c r="G471" s="6"/>
      <c r="H471" s="7">
        <v>0</v>
      </c>
      <c r="I471" s="7">
        <v>0</v>
      </c>
      <c r="J471" s="7">
        <v>7071996.3799999999</v>
      </c>
      <c r="K471" s="7">
        <f t="shared" si="14"/>
        <v>7071996.3799999999</v>
      </c>
      <c r="L471" s="7"/>
      <c r="M471" s="7">
        <v>271672.98</v>
      </c>
      <c r="N471" s="7">
        <v>21033196.010000002</v>
      </c>
      <c r="O471" s="7">
        <v>29487199.460000001</v>
      </c>
      <c r="P471" s="7">
        <v>57864064.829999998</v>
      </c>
      <c r="Q471" s="9">
        <f t="shared" si="15"/>
        <v>0</v>
      </c>
    </row>
    <row r="472" spans="1:17">
      <c r="A472" s="3">
        <v>15804</v>
      </c>
      <c r="B472" s="4" t="s">
        <v>14</v>
      </c>
      <c r="C472" s="3" t="s">
        <v>15</v>
      </c>
      <c r="D472" s="5" t="s">
        <v>152</v>
      </c>
      <c r="E472" s="3" t="s">
        <v>21</v>
      </c>
      <c r="F472" s="5" t="s">
        <v>22</v>
      </c>
      <c r="G472" s="6"/>
      <c r="H472" s="7">
        <v>0</v>
      </c>
      <c r="I472" s="7">
        <v>0</v>
      </c>
      <c r="J472" s="7">
        <v>18199556.739999998</v>
      </c>
      <c r="K472" s="7">
        <f t="shared" si="14"/>
        <v>18199556.739999998</v>
      </c>
      <c r="L472" s="7"/>
      <c r="M472" s="7">
        <v>699141.74</v>
      </c>
      <c r="N472" s="7">
        <v>54128258</v>
      </c>
      <c r="O472" s="7">
        <v>75884365.819999993</v>
      </c>
      <c r="P472" s="7">
        <v>148911322.30000001</v>
      </c>
      <c r="Q472" s="9">
        <f t="shared" si="15"/>
        <v>0</v>
      </c>
    </row>
    <row r="473" spans="1:17" hidden="1">
      <c r="A473" s="3">
        <v>15804</v>
      </c>
      <c r="B473" s="4" t="s">
        <v>14</v>
      </c>
      <c r="C473" s="3" t="s">
        <v>15</v>
      </c>
      <c r="D473" s="5" t="s">
        <v>152</v>
      </c>
      <c r="E473" s="3" t="s">
        <v>33</v>
      </c>
      <c r="F473" s="5" t="s">
        <v>34</v>
      </c>
      <c r="G473" s="6"/>
      <c r="H473" s="7">
        <v>0</v>
      </c>
      <c r="I473" s="7">
        <v>0</v>
      </c>
      <c r="J473" s="7">
        <v>5678.6</v>
      </c>
      <c r="K473" s="7">
        <f t="shared" si="14"/>
        <v>5678.6</v>
      </c>
      <c r="L473" s="7"/>
      <c r="M473" s="7">
        <v>218.15</v>
      </c>
      <c r="N473" s="7">
        <v>16889.03</v>
      </c>
      <c r="O473" s="7">
        <v>23677.33</v>
      </c>
      <c r="P473" s="7">
        <v>46463.11</v>
      </c>
      <c r="Q473" s="9">
        <f t="shared" si="15"/>
        <v>0</v>
      </c>
    </row>
    <row r="474" spans="1:17" hidden="1">
      <c r="A474" s="3">
        <v>15804</v>
      </c>
      <c r="B474" s="4" t="s">
        <v>14</v>
      </c>
      <c r="C474" s="3" t="s">
        <v>15</v>
      </c>
      <c r="D474" s="5" t="s">
        <v>152</v>
      </c>
      <c r="E474" s="3" t="s">
        <v>35</v>
      </c>
      <c r="F474" s="5" t="s">
        <v>36</v>
      </c>
      <c r="G474" s="6"/>
      <c r="H474" s="7">
        <v>0</v>
      </c>
      <c r="I474" s="7">
        <v>0</v>
      </c>
      <c r="J474" s="7">
        <v>4486567.6399999997</v>
      </c>
      <c r="K474" s="7">
        <f t="shared" si="14"/>
        <v>4486567.6399999997</v>
      </c>
      <c r="L474" s="7"/>
      <c r="M474" s="7">
        <v>172352.92</v>
      </c>
      <c r="N474" s="7">
        <v>13343736.57</v>
      </c>
      <c r="O474" s="7">
        <v>18707067.699999999</v>
      </c>
      <c r="P474" s="7">
        <v>36709724.829999998</v>
      </c>
      <c r="Q474" s="9">
        <f t="shared" si="15"/>
        <v>0</v>
      </c>
    </row>
    <row r="475" spans="1:17" hidden="1">
      <c r="A475" s="3">
        <v>15804</v>
      </c>
      <c r="B475" s="4" t="s">
        <v>14</v>
      </c>
      <c r="C475" s="3" t="s">
        <v>15</v>
      </c>
      <c r="D475" s="5" t="s">
        <v>152</v>
      </c>
      <c r="E475" s="3" t="s">
        <v>37</v>
      </c>
      <c r="F475" s="5" t="s">
        <v>38</v>
      </c>
      <c r="G475" s="6"/>
      <c r="H475" s="7">
        <v>0</v>
      </c>
      <c r="I475" s="7">
        <v>0</v>
      </c>
      <c r="J475" s="7">
        <v>15891218.640000001</v>
      </c>
      <c r="K475" s="7">
        <f t="shared" si="14"/>
        <v>15891218.640000001</v>
      </c>
      <c r="L475" s="7"/>
      <c r="M475" s="7">
        <v>610466.21</v>
      </c>
      <c r="N475" s="7">
        <v>47262908.390000001</v>
      </c>
      <c r="O475" s="7">
        <v>66259583.490000002</v>
      </c>
      <c r="P475" s="7">
        <v>130024176.73</v>
      </c>
      <c r="Q475" s="9">
        <f t="shared" si="15"/>
        <v>0</v>
      </c>
    </row>
    <row r="476" spans="1:17" hidden="1">
      <c r="A476" s="3">
        <v>15806</v>
      </c>
      <c r="B476" s="4" t="s">
        <v>14</v>
      </c>
      <c r="C476" s="3" t="s">
        <v>15</v>
      </c>
      <c r="D476" s="5" t="s">
        <v>153</v>
      </c>
      <c r="E476" s="3" t="s">
        <v>19</v>
      </c>
      <c r="F476" s="5" t="s">
        <v>20</v>
      </c>
      <c r="G476" s="6"/>
      <c r="H476" s="7">
        <v>0</v>
      </c>
      <c r="I476" s="7">
        <v>0</v>
      </c>
      <c r="J476" s="7">
        <v>16425726.98</v>
      </c>
      <c r="K476" s="7">
        <f t="shared" si="14"/>
        <v>16425726.98</v>
      </c>
      <c r="L476" s="7"/>
      <c r="M476" s="7">
        <v>14785211.33</v>
      </c>
      <c r="N476" s="7">
        <v>45858234.140000001</v>
      </c>
      <c r="O476" s="7">
        <v>44668467.630000003</v>
      </c>
      <c r="P476" s="7">
        <v>121737640.08</v>
      </c>
      <c r="Q476" s="9">
        <f t="shared" si="15"/>
        <v>0</v>
      </c>
    </row>
    <row r="477" spans="1:17">
      <c r="A477" s="3">
        <v>15806</v>
      </c>
      <c r="B477" s="4" t="s">
        <v>14</v>
      </c>
      <c r="C477" s="3" t="s">
        <v>15</v>
      </c>
      <c r="D477" s="5" t="s">
        <v>153</v>
      </c>
      <c r="E477" s="3" t="s">
        <v>21</v>
      </c>
      <c r="F477" s="5" t="s">
        <v>22</v>
      </c>
      <c r="G477" s="6"/>
      <c r="H477" s="7">
        <v>0</v>
      </c>
      <c r="I477" s="7">
        <v>0</v>
      </c>
      <c r="J477" s="7">
        <v>18399316.77</v>
      </c>
      <c r="K477" s="7">
        <f t="shared" si="14"/>
        <v>18399316.77</v>
      </c>
      <c r="L477" s="7"/>
      <c r="M477" s="7">
        <v>16561689.300000001</v>
      </c>
      <c r="N477" s="7">
        <v>51368208.990000002</v>
      </c>
      <c r="O477" s="7">
        <v>50035489.229999997</v>
      </c>
      <c r="P477" s="7">
        <v>136364704.28999999</v>
      </c>
      <c r="Q477" s="9">
        <f t="shared" si="15"/>
        <v>0</v>
      </c>
    </row>
    <row r="478" spans="1:17" hidden="1">
      <c r="A478" s="3">
        <v>15806</v>
      </c>
      <c r="B478" s="4" t="s">
        <v>14</v>
      </c>
      <c r="C478" s="3" t="s">
        <v>15</v>
      </c>
      <c r="D478" s="5" t="s">
        <v>153</v>
      </c>
      <c r="E478" s="3" t="s">
        <v>27</v>
      </c>
      <c r="F478" s="5" t="s">
        <v>28</v>
      </c>
      <c r="G478" s="6"/>
      <c r="H478" s="7">
        <v>0</v>
      </c>
      <c r="I478" s="7">
        <v>0</v>
      </c>
      <c r="J478" s="7">
        <v>9100.36</v>
      </c>
      <c r="K478" s="7">
        <f t="shared" si="14"/>
        <v>9100.36</v>
      </c>
      <c r="L478" s="7"/>
      <c r="M478" s="7">
        <v>8191.47</v>
      </c>
      <c r="N478" s="7">
        <v>25406.89</v>
      </c>
      <c r="O478" s="7">
        <v>24747.73</v>
      </c>
      <c r="P478" s="7">
        <v>67446.45</v>
      </c>
      <c r="Q478" s="9">
        <f t="shared" si="15"/>
        <v>0</v>
      </c>
    </row>
    <row r="479" spans="1:17" hidden="1">
      <c r="A479" s="3">
        <v>15806</v>
      </c>
      <c r="B479" s="4" t="s">
        <v>14</v>
      </c>
      <c r="C479" s="3" t="s">
        <v>15</v>
      </c>
      <c r="D479" s="5" t="s">
        <v>153</v>
      </c>
      <c r="E479" s="3" t="s">
        <v>33</v>
      </c>
      <c r="F479" s="5" t="s">
        <v>34</v>
      </c>
      <c r="G479" s="6"/>
      <c r="H479" s="7">
        <v>0</v>
      </c>
      <c r="I479" s="7">
        <v>0</v>
      </c>
      <c r="J479" s="7">
        <v>57491.89</v>
      </c>
      <c r="K479" s="7">
        <f t="shared" si="14"/>
        <v>57491.89</v>
      </c>
      <c r="L479" s="7"/>
      <c r="M479" s="7">
        <v>51749.9</v>
      </c>
      <c r="N479" s="7">
        <v>160508.98000000001</v>
      </c>
      <c r="O479" s="7">
        <v>156344.66</v>
      </c>
      <c r="P479" s="7">
        <v>426095.43</v>
      </c>
      <c r="Q479" s="9">
        <f t="shared" si="15"/>
        <v>0</v>
      </c>
    </row>
    <row r="480" spans="1:17">
      <c r="A480" s="3">
        <v>15808</v>
      </c>
      <c r="B480" s="4" t="s">
        <v>14</v>
      </c>
      <c r="C480" s="3" t="s">
        <v>15</v>
      </c>
      <c r="D480" s="5" t="s">
        <v>154</v>
      </c>
      <c r="E480" s="3" t="s">
        <v>21</v>
      </c>
      <c r="F480" s="5" t="s">
        <v>22</v>
      </c>
      <c r="G480" s="6"/>
      <c r="H480" s="7">
        <v>0</v>
      </c>
      <c r="I480" s="7">
        <v>0</v>
      </c>
      <c r="J480" s="7">
        <v>2389687.46</v>
      </c>
      <c r="K480" s="7">
        <f t="shared" si="14"/>
        <v>2389687.46</v>
      </c>
      <c r="L480" s="7"/>
      <c r="M480" s="7">
        <v>229930.49</v>
      </c>
      <c r="N480" s="7">
        <v>17611061.670000002</v>
      </c>
      <c r="O480" s="7">
        <v>26875559.809999999</v>
      </c>
      <c r="P480" s="7">
        <v>47106239.43</v>
      </c>
      <c r="Q480" s="9">
        <f t="shared" si="15"/>
        <v>0</v>
      </c>
    </row>
    <row r="481" spans="1:17" hidden="1">
      <c r="A481" s="3">
        <v>15808</v>
      </c>
      <c r="B481" s="4" t="s">
        <v>14</v>
      </c>
      <c r="C481" s="3" t="s">
        <v>15</v>
      </c>
      <c r="D481" s="5" t="s">
        <v>154</v>
      </c>
      <c r="E481" s="3" t="s">
        <v>33</v>
      </c>
      <c r="F481" s="5" t="s">
        <v>34</v>
      </c>
      <c r="G481" s="6"/>
      <c r="H481" s="7">
        <v>0</v>
      </c>
      <c r="I481" s="7">
        <v>0</v>
      </c>
      <c r="J481" s="7">
        <v>4709.84</v>
      </c>
      <c r="K481" s="7">
        <f t="shared" si="14"/>
        <v>4709.84</v>
      </c>
      <c r="L481" s="7"/>
      <c r="M481" s="7">
        <v>453.17</v>
      </c>
      <c r="N481" s="7">
        <v>34709.65</v>
      </c>
      <c r="O481" s="7">
        <v>52969.05</v>
      </c>
      <c r="P481" s="7">
        <v>92841.71</v>
      </c>
      <c r="Q481" s="9">
        <f t="shared" si="15"/>
        <v>0</v>
      </c>
    </row>
    <row r="482" spans="1:17" hidden="1">
      <c r="A482" s="3">
        <v>15808</v>
      </c>
      <c r="B482" s="4" t="s">
        <v>14</v>
      </c>
      <c r="C482" s="3" t="s">
        <v>15</v>
      </c>
      <c r="D482" s="5" t="s">
        <v>154</v>
      </c>
      <c r="E482" s="3" t="s">
        <v>37</v>
      </c>
      <c r="F482" s="5" t="s">
        <v>38</v>
      </c>
      <c r="G482" s="6"/>
      <c r="H482" s="7">
        <v>0</v>
      </c>
      <c r="I482" s="7">
        <v>0</v>
      </c>
      <c r="J482" s="7">
        <v>2679486.7000000002</v>
      </c>
      <c r="K482" s="7">
        <f t="shared" si="14"/>
        <v>2679486.7000000002</v>
      </c>
      <c r="L482" s="7"/>
      <c r="M482" s="7">
        <v>257814.34</v>
      </c>
      <c r="N482" s="7">
        <v>19746768.68</v>
      </c>
      <c r="O482" s="7">
        <v>30134779.640000001</v>
      </c>
      <c r="P482" s="7">
        <v>52818849.359999999</v>
      </c>
      <c r="Q482" s="9">
        <f t="shared" si="15"/>
        <v>0</v>
      </c>
    </row>
    <row r="483" spans="1:17">
      <c r="A483" s="3">
        <v>15810</v>
      </c>
      <c r="B483" s="4" t="s">
        <v>14</v>
      </c>
      <c r="C483" s="3" t="s">
        <v>15</v>
      </c>
      <c r="D483" s="5" t="s">
        <v>155</v>
      </c>
      <c r="E483" s="3" t="s">
        <v>21</v>
      </c>
      <c r="F483" s="5" t="s">
        <v>22</v>
      </c>
      <c r="G483" s="6"/>
      <c r="H483" s="7">
        <v>0</v>
      </c>
      <c r="I483" s="7">
        <v>0</v>
      </c>
      <c r="J483" s="7">
        <v>6070028.8399999999</v>
      </c>
      <c r="K483" s="7">
        <f t="shared" si="14"/>
        <v>6070028.8399999999</v>
      </c>
      <c r="L483" s="7"/>
      <c r="M483" s="7">
        <v>237138.26</v>
      </c>
      <c r="N483" s="7">
        <v>18414310</v>
      </c>
      <c r="O483" s="7">
        <v>30153951.899999999</v>
      </c>
      <c r="P483" s="7">
        <v>54875429</v>
      </c>
      <c r="Q483" s="9">
        <f t="shared" si="15"/>
        <v>0</v>
      </c>
    </row>
    <row r="484" spans="1:17" hidden="1">
      <c r="A484" s="3">
        <v>15810</v>
      </c>
      <c r="B484" s="4" t="s">
        <v>14</v>
      </c>
      <c r="C484" s="3" t="s">
        <v>15</v>
      </c>
      <c r="D484" s="5" t="s">
        <v>155</v>
      </c>
      <c r="E484" s="3" t="s">
        <v>33</v>
      </c>
      <c r="F484" s="5" t="s">
        <v>34</v>
      </c>
      <c r="G484" s="6"/>
      <c r="H484" s="7">
        <v>0</v>
      </c>
      <c r="I484" s="7">
        <v>0</v>
      </c>
      <c r="J484" s="7">
        <v>0</v>
      </c>
      <c r="K484" s="7">
        <f t="shared" si="14"/>
        <v>0</v>
      </c>
      <c r="L484" s="7"/>
      <c r="M484" s="7">
        <v>0</v>
      </c>
      <c r="N484" s="7">
        <v>0</v>
      </c>
      <c r="O484" s="7">
        <v>-578662.19999999995</v>
      </c>
      <c r="P484" s="7">
        <v>-578662.19999999995</v>
      </c>
      <c r="Q484" s="9">
        <f t="shared" si="15"/>
        <v>0</v>
      </c>
    </row>
    <row r="485" spans="1:17" hidden="1">
      <c r="A485" s="3">
        <v>15810</v>
      </c>
      <c r="B485" s="4" t="s">
        <v>14</v>
      </c>
      <c r="C485" s="3" t="s">
        <v>15</v>
      </c>
      <c r="D485" s="5" t="s">
        <v>155</v>
      </c>
      <c r="E485" s="3" t="s">
        <v>37</v>
      </c>
      <c r="F485" s="5" t="s">
        <v>38</v>
      </c>
      <c r="G485" s="6"/>
      <c r="H485" s="7">
        <v>0</v>
      </c>
      <c r="I485" s="7">
        <v>0</v>
      </c>
      <c r="J485" s="7">
        <v>11811372.16</v>
      </c>
      <c r="K485" s="7">
        <f t="shared" si="14"/>
        <v>11811372.16</v>
      </c>
      <c r="L485" s="7"/>
      <c r="M485" s="7">
        <v>461435.74</v>
      </c>
      <c r="N485" s="7">
        <v>35831505</v>
      </c>
      <c r="O485" s="7">
        <v>58675099.890000001</v>
      </c>
      <c r="P485" s="7">
        <v>106779412.79000001</v>
      </c>
      <c r="Q485" s="9">
        <f t="shared" si="15"/>
        <v>0</v>
      </c>
    </row>
    <row r="486" spans="1:17" hidden="1">
      <c r="A486" s="3">
        <v>15814</v>
      </c>
      <c r="B486" s="4" t="s">
        <v>14</v>
      </c>
      <c r="C486" s="3" t="s">
        <v>15</v>
      </c>
      <c r="D486" s="5" t="s">
        <v>156</v>
      </c>
      <c r="E486" s="3" t="s">
        <v>17</v>
      </c>
      <c r="F486" s="5" t="s">
        <v>18</v>
      </c>
      <c r="G486" s="6"/>
      <c r="H486" s="7">
        <v>0</v>
      </c>
      <c r="I486" s="7">
        <v>0</v>
      </c>
      <c r="J486" s="7">
        <v>3133522.89</v>
      </c>
      <c r="K486" s="7">
        <f t="shared" si="14"/>
        <v>3133522.89</v>
      </c>
      <c r="L486" s="7"/>
      <c r="M486" s="7">
        <v>4295167.1900000004</v>
      </c>
      <c r="N486" s="7">
        <v>12837591.76</v>
      </c>
      <c r="O486" s="7">
        <v>14573456.550000001</v>
      </c>
      <c r="P486" s="7">
        <v>34839738.390000001</v>
      </c>
      <c r="Q486" s="9">
        <f t="shared" si="15"/>
        <v>0</v>
      </c>
    </row>
    <row r="487" spans="1:17" hidden="1">
      <c r="A487" s="3">
        <v>15814</v>
      </c>
      <c r="B487" s="4" t="s">
        <v>14</v>
      </c>
      <c r="C487" s="3" t="s">
        <v>15</v>
      </c>
      <c r="D487" s="5" t="s">
        <v>156</v>
      </c>
      <c r="E487" s="3" t="s">
        <v>19</v>
      </c>
      <c r="F487" s="5" t="s">
        <v>20</v>
      </c>
      <c r="G487" s="6"/>
      <c r="H487" s="7">
        <v>0</v>
      </c>
      <c r="I487" s="7">
        <v>0</v>
      </c>
      <c r="J487" s="7">
        <v>6538847.5999999996</v>
      </c>
      <c r="K487" s="7">
        <f t="shared" si="14"/>
        <v>6538847.5999999996</v>
      </c>
      <c r="L487" s="7"/>
      <c r="M487" s="7">
        <v>8962897.25</v>
      </c>
      <c r="N487" s="7">
        <v>26788716.440000001</v>
      </c>
      <c r="O487" s="7">
        <v>30411014.960000001</v>
      </c>
      <c r="P487" s="7">
        <v>72701476.25</v>
      </c>
      <c r="Q487" s="9">
        <f t="shared" si="15"/>
        <v>0</v>
      </c>
    </row>
    <row r="488" spans="1:17">
      <c r="A488" s="3">
        <v>15814</v>
      </c>
      <c r="B488" s="4" t="s">
        <v>14</v>
      </c>
      <c r="C488" s="3" t="s">
        <v>15</v>
      </c>
      <c r="D488" s="5" t="s">
        <v>156</v>
      </c>
      <c r="E488" s="3" t="s">
        <v>21</v>
      </c>
      <c r="F488" s="5" t="s">
        <v>22</v>
      </c>
      <c r="G488" s="6"/>
      <c r="H488" s="7">
        <v>0</v>
      </c>
      <c r="I488" s="7">
        <v>0</v>
      </c>
      <c r="J488" s="7">
        <v>14504901.35</v>
      </c>
      <c r="K488" s="7">
        <f t="shared" si="14"/>
        <v>14504901.35</v>
      </c>
      <c r="L488" s="7"/>
      <c r="M488" s="7">
        <v>19882087.530000001</v>
      </c>
      <c r="N488" s="7">
        <v>59424490.770000003</v>
      </c>
      <c r="O488" s="7">
        <v>67459711.319999993</v>
      </c>
      <c r="P488" s="7">
        <v>161271190.97</v>
      </c>
      <c r="Q488" s="9">
        <f t="shared" si="15"/>
        <v>0</v>
      </c>
    </row>
    <row r="489" spans="1:17" hidden="1">
      <c r="A489" s="3">
        <v>15814</v>
      </c>
      <c r="B489" s="4" t="s">
        <v>14</v>
      </c>
      <c r="C489" s="3" t="s">
        <v>15</v>
      </c>
      <c r="D489" s="5" t="s">
        <v>156</v>
      </c>
      <c r="E489" s="3" t="s">
        <v>25</v>
      </c>
      <c r="F489" s="5" t="s">
        <v>26</v>
      </c>
      <c r="G489" s="6"/>
      <c r="H489" s="7">
        <v>0</v>
      </c>
      <c r="I489" s="7">
        <v>0</v>
      </c>
      <c r="J489" s="7">
        <v>278612.18</v>
      </c>
      <c r="K489" s="7">
        <f t="shared" si="14"/>
        <v>278612.18</v>
      </c>
      <c r="L489" s="7"/>
      <c r="M489" s="7">
        <v>381897.93</v>
      </c>
      <c r="N489" s="7">
        <v>1141433.95</v>
      </c>
      <c r="O489" s="7">
        <v>1295775.6000000001</v>
      </c>
      <c r="P489" s="7">
        <v>3097719.66</v>
      </c>
      <c r="Q489" s="9">
        <f t="shared" si="15"/>
        <v>0</v>
      </c>
    </row>
    <row r="490" spans="1:17" hidden="1">
      <c r="A490" s="3">
        <v>15814</v>
      </c>
      <c r="B490" s="4" t="s">
        <v>14</v>
      </c>
      <c r="C490" s="3" t="s">
        <v>15</v>
      </c>
      <c r="D490" s="5" t="s">
        <v>156</v>
      </c>
      <c r="E490" s="3" t="s">
        <v>33</v>
      </c>
      <c r="F490" s="5" t="s">
        <v>34</v>
      </c>
      <c r="G490" s="6"/>
      <c r="H490" s="7">
        <v>0</v>
      </c>
      <c r="I490" s="7">
        <v>0</v>
      </c>
      <c r="J490" s="7">
        <v>16102.19</v>
      </c>
      <c r="K490" s="7">
        <f t="shared" si="14"/>
        <v>16102.19</v>
      </c>
      <c r="L490" s="7"/>
      <c r="M490" s="7">
        <v>22071.52</v>
      </c>
      <c r="N490" s="7">
        <v>65968.37</v>
      </c>
      <c r="O490" s="7">
        <v>74888.44</v>
      </c>
      <c r="P490" s="7">
        <v>179030.52</v>
      </c>
      <c r="Q490" s="9">
        <f t="shared" si="15"/>
        <v>0</v>
      </c>
    </row>
    <row r="491" spans="1:17" hidden="1">
      <c r="A491" s="3">
        <v>15814</v>
      </c>
      <c r="B491" s="4" t="s">
        <v>14</v>
      </c>
      <c r="C491" s="3" t="s">
        <v>15</v>
      </c>
      <c r="D491" s="5" t="s">
        <v>156</v>
      </c>
      <c r="E491" s="3" t="s">
        <v>37</v>
      </c>
      <c r="F491" s="5" t="s">
        <v>38</v>
      </c>
      <c r="G491" s="6"/>
      <c r="H491" s="7">
        <v>0</v>
      </c>
      <c r="I491" s="7">
        <v>0</v>
      </c>
      <c r="J491" s="7">
        <v>3029020.79</v>
      </c>
      <c r="K491" s="7">
        <f t="shared" si="14"/>
        <v>3029020.79</v>
      </c>
      <c r="L491" s="7"/>
      <c r="M491" s="7">
        <v>4151924.58</v>
      </c>
      <c r="N491" s="7">
        <v>12409461.710000001</v>
      </c>
      <c r="O491" s="7">
        <v>14087435.91</v>
      </c>
      <c r="P491" s="7">
        <v>33677842.990000002</v>
      </c>
      <c r="Q491" s="9">
        <f t="shared" si="15"/>
        <v>0</v>
      </c>
    </row>
    <row r="492" spans="1:17" hidden="1">
      <c r="A492" s="3">
        <v>15816</v>
      </c>
      <c r="B492" s="4" t="s">
        <v>14</v>
      </c>
      <c r="C492" s="3" t="s">
        <v>15</v>
      </c>
      <c r="D492" s="5" t="s">
        <v>157</v>
      </c>
      <c r="E492" s="3" t="s">
        <v>17</v>
      </c>
      <c r="F492" s="5" t="s">
        <v>18</v>
      </c>
      <c r="G492" s="6"/>
      <c r="H492" s="7">
        <v>0</v>
      </c>
      <c r="I492" s="7">
        <v>0</v>
      </c>
      <c r="J492" s="7">
        <v>3856239.99</v>
      </c>
      <c r="K492" s="7">
        <f t="shared" si="14"/>
        <v>3856239.99</v>
      </c>
      <c r="L492" s="7"/>
      <c r="M492" s="7">
        <v>180442.76</v>
      </c>
      <c r="N492" s="7">
        <v>14019619.4</v>
      </c>
      <c r="O492" s="7">
        <v>16389534.640000001</v>
      </c>
      <c r="P492" s="7">
        <v>34445836.789999999</v>
      </c>
      <c r="Q492" s="9">
        <f t="shared" si="15"/>
        <v>0</v>
      </c>
    </row>
    <row r="493" spans="1:17" hidden="1">
      <c r="A493" s="3">
        <v>15816</v>
      </c>
      <c r="B493" s="4" t="s">
        <v>14</v>
      </c>
      <c r="C493" s="3" t="s">
        <v>15</v>
      </c>
      <c r="D493" s="5" t="s">
        <v>157</v>
      </c>
      <c r="E493" s="3" t="s">
        <v>19</v>
      </c>
      <c r="F493" s="5" t="s">
        <v>20</v>
      </c>
      <c r="G493" s="6"/>
      <c r="H493" s="7">
        <v>0</v>
      </c>
      <c r="I493" s="7">
        <v>0</v>
      </c>
      <c r="J493" s="7">
        <v>3266703.6</v>
      </c>
      <c r="K493" s="7">
        <f t="shared" si="14"/>
        <v>3266703.6</v>
      </c>
      <c r="L493" s="7"/>
      <c r="M493" s="7">
        <v>152856.93</v>
      </c>
      <c r="N493" s="7">
        <v>11876320.26</v>
      </c>
      <c r="O493" s="7">
        <v>13883926.289999999</v>
      </c>
      <c r="P493" s="7">
        <v>29179807.079999998</v>
      </c>
      <c r="Q493" s="9">
        <f t="shared" si="15"/>
        <v>0</v>
      </c>
    </row>
    <row r="494" spans="1:17">
      <c r="A494" s="3">
        <v>15816</v>
      </c>
      <c r="B494" s="4" t="s">
        <v>14</v>
      </c>
      <c r="C494" s="3" t="s">
        <v>15</v>
      </c>
      <c r="D494" s="5" t="s">
        <v>157</v>
      </c>
      <c r="E494" s="3" t="s">
        <v>21</v>
      </c>
      <c r="F494" s="5" t="s">
        <v>22</v>
      </c>
      <c r="G494" s="6"/>
      <c r="H494" s="7">
        <v>0</v>
      </c>
      <c r="I494" s="7">
        <v>0</v>
      </c>
      <c r="J494" s="7">
        <v>7142277.9100000001</v>
      </c>
      <c r="K494" s="7">
        <f t="shared" si="14"/>
        <v>7142277.9100000001</v>
      </c>
      <c r="L494" s="7"/>
      <c r="M494" s="7">
        <v>334204.39</v>
      </c>
      <c r="N494" s="7">
        <v>25966230.899999999</v>
      </c>
      <c r="O494" s="7">
        <v>30355634.399999999</v>
      </c>
      <c r="P494" s="7">
        <v>63798347.600000001</v>
      </c>
      <c r="Q494" s="9">
        <f t="shared" si="15"/>
        <v>0</v>
      </c>
    </row>
    <row r="495" spans="1:17" hidden="1">
      <c r="A495" s="3">
        <v>15816</v>
      </c>
      <c r="B495" s="4" t="s">
        <v>14</v>
      </c>
      <c r="C495" s="3" t="s">
        <v>15</v>
      </c>
      <c r="D495" s="5" t="s">
        <v>157</v>
      </c>
      <c r="E495" s="3" t="s">
        <v>37</v>
      </c>
      <c r="F495" s="5" t="s">
        <v>38</v>
      </c>
      <c r="G495" s="6"/>
      <c r="H495" s="7">
        <v>0</v>
      </c>
      <c r="I495" s="7">
        <v>0</v>
      </c>
      <c r="J495" s="7">
        <v>6416530.5</v>
      </c>
      <c r="K495" s="7">
        <f t="shared" si="14"/>
        <v>6416530.5</v>
      </c>
      <c r="L495" s="7"/>
      <c r="M495" s="7">
        <v>300244.92</v>
      </c>
      <c r="N495" s="7">
        <v>23327727.440000001</v>
      </c>
      <c r="O495" s="7">
        <v>27271111</v>
      </c>
      <c r="P495" s="7">
        <v>57315613.859999999</v>
      </c>
      <c r="Q495" s="9">
        <f t="shared" si="15"/>
        <v>0</v>
      </c>
    </row>
    <row r="496" spans="1:17" hidden="1">
      <c r="A496" s="3">
        <v>15820</v>
      </c>
      <c r="B496" s="4" t="s">
        <v>14</v>
      </c>
      <c r="C496" s="3" t="s">
        <v>15</v>
      </c>
      <c r="D496" s="5" t="s">
        <v>158</v>
      </c>
      <c r="E496" s="3" t="s">
        <v>17</v>
      </c>
      <c r="F496" s="5" t="s">
        <v>18</v>
      </c>
      <c r="G496" s="6"/>
      <c r="H496" s="7">
        <v>0</v>
      </c>
      <c r="I496" s="7">
        <v>0</v>
      </c>
      <c r="J496" s="7">
        <v>1144538.33</v>
      </c>
      <c r="K496" s="7">
        <f t="shared" si="14"/>
        <v>1144538.33</v>
      </c>
      <c r="L496" s="7"/>
      <c r="M496" s="7">
        <v>109588.39</v>
      </c>
      <c r="N496" s="7">
        <v>8437854.1500000004</v>
      </c>
      <c r="O496" s="7">
        <v>20069529.739999998</v>
      </c>
      <c r="P496" s="7">
        <v>29761510.609999999</v>
      </c>
      <c r="Q496" s="9">
        <f t="shared" si="15"/>
        <v>0</v>
      </c>
    </row>
    <row r="497" spans="1:17">
      <c r="A497" s="3">
        <v>15820</v>
      </c>
      <c r="B497" s="4" t="s">
        <v>14</v>
      </c>
      <c r="C497" s="3" t="s">
        <v>15</v>
      </c>
      <c r="D497" s="5" t="s">
        <v>158</v>
      </c>
      <c r="E497" s="3" t="s">
        <v>21</v>
      </c>
      <c r="F497" s="5" t="s">
        <v>22</v>
      </c>
      <c r="G497" s="6"/>
      <c r="H497" s="7">
        <v>0</v>
      </c>
      <c r="I497" s="7">
        <v>0</v>
      </c>
      <c r="J497" s="7">
        <v>1370692.09</v>
      </c>
      <c r="K497" s="7">
        <f t="shared" si="14"/>
        <v>1370692.09</v>
      </c>
      <c r="L497" s="7"/>
      <c r="M497" s="7">
        <v>131242.39000000001</v>
      </c>
      <c r="N497" s="7">
        <v>10105122.51</v>
      </c>
      <c r="O497" s="7">
        <v>24035146.050000001</v>
      </c>
      <c r="P497" s="7">
        <v>35642203.039999999</v>
      </c>
      <c r="Q497" s="9">
        <f t="shared" si="15"/>
        <v>0</v>
      </c>
    </row>
    <row r="498" spans="1:17" hidden="1">
      <c r="A498" s="3">
        <v>15820</v>
      </c>
      <c r="B498" s="4" t="s">
        <v>14</v>
      </c>
      <c r="C498" s="3" t="s">
        <v>15</v>
      </c>
      <c r="D498" s="5" t="s">
        <v>158</v>
      </c>
      <c r="E498" s="3" t="s">
        <v>25</v>
      </c>
      <c r="F498" s="5" t="s">
        <v>26</v>
      </c>
      <c r="G498" s="6"/>
      <c r="H498" s="7">
        <v>0</v>
      </c>
      <c r="I498" s="7">
        <v>0</v>
      </c>
      <c r="J498" s="7">
        <v>9693.67</v>
      </c>
      <c r="K498" s="7">
        <f t="shared" ref="K498:K537" si="16">+J498</f>
        <v>9693.67</v>
      </c>
      <c r="L498" s="7"/>
      <c r="M498" s="7">
        <v>928.16</v>
      </c>
      <c r="N498" s="7">
        <v>71464.460000000006</v>
      </c>
      <c r="O498" s="7">
        <v>169979</v>
      </c>
      <c r="P498" s="7">
        <v>252065.29</v>
      </c>
      <c r="Q498" s="9">
        <f t="shared" si="15"/>
        <v>0</v>
      </c>
    </row>
    <row r="499" spans="1:17" hidden="1">
      <c r="A499" s="3">
        <v>15820</v>
      </c>
      <c r="B499" s="4" t="s">
        <v>14</v>
      </c>
      <c r="C499" s="3" t="s">
        <v>15</v>
      </c>
      <c r="D499" s="5" t="s">
        <v>158</v>
      </c>
      <c r="E499" s="3" t="s">
        <v>27</v>
      </c>
      <c r="F499" s="5" t="s">
        <v>28</v>
      </c>
      <c r="G499" s="6"/>
      <c r="H499" s="7">
        <v>0</v>
      </c>
      <c r="I499" s="7">
        <v>0</v>
      </c>
      <c r="J499" s="7">
        <v>2112.09</v>
      </c>
      <c r="K499" s="7">
        <f t="shared" si="16"/>
        <v>2112.09</v>
      </c>
      <c r="L499" s="7"/>
      <c r="M499" s="7">
        <v>202.23</v>
      </c>
      <c r="N499" s="7">
        <v>15570.9</v>
      </c>
      <c r="O499" s="7">
        <v>37035.56</v>
      </c>
      <c r="P499" s="7">
        <v>54920.78</v>
      </c>
      <c r="Q499" s="9">
        <f t="shared" si="15"/>
        <v>0</v>
      </c>
    </row>
    <row r="500" spans="1:17" hidden="1">
      <c r="A500" s="3">
        <v>15820</v>
      </c>
      <c r="B500" s="4" t="s">
        <v>14</v>
      </c>
      <c r="C500" s="3" t="s">
        <v>15</v>
      </c>
      <c r="D500" s="5" t="s">
        <v>158</v>
      </c>
      <c r="E500" s="3" t="s">
        <v>33</v>
      </c>
      <c r="F500" s="5" t="s">
        <v>34</v>
      </c>
      <c r="G500" s="6"/>
      <c r="H500" s="7">
        <v>0</v>
      </c>
      <c r="I500" s="7">
        <v>0</v>
      </c>
      <c r="J500" s="7">
        <v>2898.04</v>
      </c>
      <c r="K500" s="7">
        <f t="shared" si="16"/>
        <v>2898.04</v>
      </c>
      <c r="L500" s="7"/>
      <c r="M500" s="7">
        <v>277.48</v>
      </c>
      <c r="N500" s="7">
        <v>21365.11</v>
      </c>
      <c r="O500" s="7">
        <v>50817.16</v>
      </c>
      <c r="P500" s="7">
        <v>75357.789999999994</v>
      </c>
      <c r="Q500" s="9">
        <f t="shared" si="15"/>
        <v>0</v>
      </c>
    </row>
    <row r="501" spans="1:17" hidden="1">
      <c r="A501" s="3">
        <v>15820</v>
      </c>
      <c r="B501" s="4" t="s">
        <v>14</v>
      </c>
      <c r="C501" s="3" t="s">
        <v>15</v>
      </c>
      <c r="D501" s="5" t="s">
        <v>158</v>
      </c>
      <c r="E501" s="3" t="s">
        <v>35</v>
      </c>
      <c r="F501" s="5" t="s">
        <v>36</v>
      </c>
      <c r="G501" s="6"/>
      <c r="H501" s="7">
        <v>0</v>
      </c>
      <c r="I501" s="7">
        <v>0</v>
      </c>
      <c r="J501" s="7">
        <v>2069256.8</v>
      </c>
      <c r="K501" s="7">
        <f t="shared" si="16"/>
        <v>2069256.8</v>
      </c>
      <c r="L501" s="7"/>
      <c r="M501" s="7">
        <v>198129.25</v>
      </c>
      <c r="N501" s="7">
        <v>15255135.369999999</v>
      </c>
      <c r="O501" s="7">
        <v>36284508.810000002</v>
      </c>
      <c r="P501" s="7">
        <v>53807030.229999997</v>
      </c>
      <c r="Q501" s="9">
        <f t="shared" si="15"/>
        <v>0</v>
      </c>
    </row>
    <row r="502" spans="1:17" hidden="1">
      <c r="A502" s="3">
        <v>15820</v>
      </c>
      <c r="B502" s="4" t="s">
        <v>14</v>
      </c>
      <c r="C502" s="3" t="s">
        <v>15</v>
      </c>
      <c r="D502" s="5" t="s">
        <v>158</v>
      </c>
      <c r="E502" s="3" t="s">
        <v>37</v>
      </c>
      <c r="F502" s="5" t="s">
        <v>38</v>
      </c>
      <c r="G502" s="6"/>
      <c r="H502" s="7">
        <v>0</v>
      </c>
      <c r="I502" s="7">
        <v>0</v>
      </c>
      <c r="J502" s="7">
        <v>415054.98</v>
      </c>
      <c r="K502" s="7">
        <f t="shared" si="16"/>
        <v>415054.98</v>
      </c>
      <c r="L502" s="7"/>
      <c r="M502" s="7">
        <v>39741.1</v>
      </c>
      <c r="N502" s="7">
        <v>3059900.5</v>
      </c>
      <c r="O502" s="7">
        <v>7278007.2800000003</v>
      </c>
      <c r="P502" s="7">
        <v>10792703.859999999</v>
      </c>
      <c r="Q502" s="9">
        <f t="shared" si="15"/>
        <v>0</v>
      </c>
    </row>
    <row r="503" spans="1:17" hidden="1">
      <c r="A503" s="3">
        <v>15822</v>
      </c>
      <c r="B503" s="4" t="s">
        <v>14</v>
      </c>
      <c r="C503" s="3" t="s">
        <v>15</v>
      </c>
      <c r="D503" s="5" t="s">
        <v>159</v>
      </c>
      <c r="E503" s="3" t="s">
        <v>17</v>
      </c>
      <c r="F503" s="5" t="s">
        <v>18</v>
      </c>
      <c r="G503" s="6"/>
      <c r="H503" s="7">
        <v>0</v>
      </c>
      <c r="I503" s="7">
        <v>0</v>
      </c>
      <c r="J503" s="7">
        <v>10776721.949999999</v>
      </c>
      <c r="K503" s="7">
        <f t="shared" si="16"/>
        <v>10776721.949999999</v>
      </c>
      <c r="L503" s="7"/>
      <c r="M503" s="7">
        <v>380025.72</v>
      </c>
      <c r="N503" s="7">
        <v>29387017.510000002</v>
      </c>
      <c r="O503" s="7">
        <v>31027067.48</v>
      </c>
      <c r="P503" s="7">
        <v>71570832.659999996</v>
      </c>
      <c r="Q503" s="9">
        <f t="shared" si="15"/>
        <v>0</v>
      </c>
    </row>
    <row r="504" spans="1:17">
      <c r="A504" s="3">
        <v>15822</v>
      </c>
      <c r="B504" s="4" t="s">
        <v>14</v>
      </c>
      <c r="C504" s="3" t="s">
        <v>15</v>
      </c>
      <c r="D504" s="5" t="s">
        <v>159</v>
      </c>
      <c r="E504" s="3" t="s">
        <v>21</v>
      </c>
      <c r="F504" s="5" t="s">
        <v>22</v>
      </c>
      <c r="G504" s="6"/>
      <c r="H504" s="7">
        <v>0</v>
      </c>
      <c r="I504" s="7">
        <v>0</v>
      </c>
      <c r="J504" s="7">
        <v>9316145.4800000004</v>
      </c>
      <c r="K504" s="7">
        <f t="shared" si="16"/>
        <v>9316145.4800000004</v>
      </c>
      <c r="L504" s="7"/>
      <c r="M504" s="7">
        <v>328520.57</v>
      </c>
      <c r="N504" s="7">
        <v>25404174.98</v>
      </c>
      <c r="O504" s="7">
        <v>26821947.870000001</v>
      </c>
      <c r="P504" s="7">
        <v>61870788.899999999</v>
      </c>
      <c r="Q504" s="9">
        <f t="shared" si="15"/>
        <v>0</v>
      </c>
    </row>
    <row r="505" spans="1:17" hidden="1">
      <c r="A505" s="3">
        <v>15822</v>
      </c>
      <c r="B505" s="4" t="s">
        <v>14</v>
      </c>
      <c r="C505" s="3" t="s">
        <v>15</v>
      </c>
      <c r="D505" s="5" t="s">
        <v>159</v>
      </c>
      <c r="E505" s="3" t="s">
        <v>29</v>
      </c>
      <c r="F505" s="5" t="s">
        <v>30</v>
      </c>
      <c r="G505" s="6"/>
      <c r="H505" s="7">
        <v>0</v>
      </c>
      <c r="I505" s="7">
        <v>0</v>
      </c>
      <c r="J505" s="7">
        <v>0</v>
      </c>
      <c r="K505" s="7">
        <f t="shared" si="16"/>
        <v>0</v>
      </c>
      <c r="L505" s="7"/>
      <c r="M505" s="7">
        <v>0</v>
      </c>
      <c r="N505" s="7">
        <v>0</v>
      </c>
      <c r="O505" s="7">
        <v>-29554.560000000001</v>
      </c>
      <c r="P505" s="7">
        <v>-29554.560000000001</v>
      </c>
      <c r="Q505" s="9">
        <f t="shared" si="15"/>
        <v>0</v>
      </c>
    </row>
    <row r="506" spans="1:17" hidden="1">
      <c r="A506" s="3">
        <v>15822</v>
      </c>
      <c r="B506" s="4" t="s">
        <v>14</v>
      </c>
      <c r="C506" s="3" t="s">
        <v>15</v>
      </c>
      <c r="D506" s="5" t="s">
        <v>159</v>
      </c>
      <c r="E506" s="3" t="s">
        <v>33</v>
      </c>
      <c r="F506" s="5" t="s">
        <v>34</v>
      </c>
      <c r="G506" s="6"/>
      <c r="H506" s="7">
        <v>0</v>
      </c>
      <c r="I506" s="7">
        <v>0</v>
      </c>
      <c r="J506" s="7">
        <v>26613.61</v>
      </c>
      <c r="K506" s="7">
        <f t="shared" si="16"/>
        <v>26613.61</v>
      </c>
      <c r="L506" s="7"/>
      <c r="M506" s="7">
        <v>938.49</v>
      </c>
      <c r="N506" s="7">
        <v>72572.570000000007</v>
      </c>
      <c r="O506" s="7">
        <v>76622.75</v>
      </c>
      <c r="P506" s="7">
        <v>176747.42</v>
      </c>
      <c r="Q506" s="9">
        <f t="shared" si="15"/>
        <v>0</v>
      </c>
    </row>
    <row r="507" spans="1:17" hidden="1">
      <c r="A507" s="3">
        <v>15822</v>
      </c>
      <c r="B507" s="4" t="s">
        <v>14</v>
      </c>
      <c r="C507" s="3" t="s">
        <v>15</v>
      </c>
      <c r="D507" s="5" t="s">
        <v>159</v>
      </c>
      <c r="E507" s="3" t="s">
        <v>37</v>
      </c>
      <c r="F507" s="5" t="s">
        <v>38</v>
      </c>
      <c r="G507" s="6"/>
      <c r="H507" s="7">
        <v>0</v>
      </c>
      <c r="I507" s="7">
        <v>0</v>
      </c>
      <c r="J507" s="7">
        <v>13829659.960000001</v>
      </c>
      <c r="K507" s="7">
        <f t="shared" si="16"/>
        <v>13829659.960000001</v>
      </c>
      <c r="L507" s="7"/>
      <c r="M507" s="7">
        <v>487683.22</v>
      </c>
      <c r="N507" s="7">
        <v>37712066.939999998</v>
      </c>
      <c r="O507" s="7">
        <v>39816726.729999997</v>
      </c>
      <c r="P507" s="7">
        <v>91846136.849999994</v>
      </c>
      <c r="Q507" s="9">
        <f t="shared" si="15"/>
        <v>0</v>
      </c>
    </row>
    <row r="508" spans="1:17" hidden="1">
      <c r="A508" s="3">
        <v>15832</v>
      </c>
      <c r="B508" s="4" t="s">
        <v>14</v>
      </c>
      <c r="C508" s="3" t="s">
        <v>15</v>
      </c>
      <c r="D508" s="5" t="s">
        <v>160</v>
      </c>
      <c r="E508" s="3" t="s">
        <v>17</v>
      </c>
      <c r="F508" s="5" t="s">
        <v>18</v>
      </c>
      <c r="G508" s="6"/>
      <c r="H508" s="7">
        <v>0</v>
      </c>
      <c r="I508" s="7">
        <v>0</v>
      </c>
      <c r="J508" s="7">
        <v>58198.47</v>
      </c>
      <c r="K508" s="7">
        <f t="shared" si="16"/>
        <v>58198.47</v>
      </c>
      <c r="L508" s="7"/>
      <c r="M508" s="7">
        <v>107048.68</v>
      </c>
      <c r="N508" s="7">
        <v>8120920.6799999997</v>
      </c>
      <c r="O508" s="7">
        <v>16872569.829999998</v>
      </c>
      <c r="P508" s="7">
        <v>25158737.66</v>
      </c>
      <c r="Q508" s="9">
        <f t="shared" si="15"/>
        <v>0</v>
      </c>
    </row>
    <row r="509" spans="1:17" hidden="1">
      <c r="A509" s="3">
        <v>15832</v>
      </c>
      <c r="B509" s="4" t="s">
        <v>14</v>
      </c>
      <c r="C509" s="3" t="s">
        <v>15</v>
      </c>
      <c r="D509" s="5" t="s">
        <v>160</v>
      </c>
      <c r="E509" s="3" t="s">
        <v>35</v>
      </c>
      <c r="F509" s="5" t="s">
        <v>36</v>
      </c>
      <c r="G509" s="6"/>
      <c r="H509" s="7">
        <v>0</v>
      </c>
      <c r="I509" s="7">
        <v>0</v>
      </c>
      <c r="J509" s="7">
        <v>109456.53</v>
      </c>
      <c r="K509" s="7">
        <f t="shared" si="16"/>
        <v>109456.53</v>
      </c>
      <c r="L509" s="7"/>
      <c r="M509" s="7">
        <v>201331.32</v>
      </c>
      <c r="N509" s="7">
        <v>15273385.32</v>
      </c>
      <c r="O509" s="7">
        <v>31733010.350000001</v>
      </c>
      <c r="P509" s="7">
        <v>47317183.520000003</v>
      </c>
      <c r="Q509" s="9">
        <f t="shared" si="15"/>
        <v>0</v>
      </c>
    </row>
    <row r="510" spans="1:17" hidden="1">
      <c r="A510" s="3">
        <v>15835</v>
      </c>
      <c r="B510" s="4" t="s">
        <v>14</v>
      </c>
      <c r="C510" s="3" t="s">
        <v>15</v>
      </c>
      <c r="D510" s="5" t="s">
        <v>161</v>
      </c>
      <c r="E510" s="3" t="s">
        <v>17</v>
      </c>
      <c r="F510" s="5" t="s">
        <v>18</v>
      </c>
      <c r="G510" s="6"/>
      <c r="H510" s="7">
        <v>0</v>
      </c>
      <c r="I510" s="7">
        <v>0</v>
      </c>
      <c r="J510" s="7">
        <v>5540501.0499999998</v>
      </c>
      <c r="K510" s="7">
        <f t="shared" si="16"/>
        <v>5540501.0499999998</v>
      </c>
      <c r="L510" s="7"/>
      <c r="M510" s="7">
        <v>232027.88</v>
      </c>
      <c r="N510" s="7">
        <v>17877890.98</v>
      </c>
      <c r="O510" s="7">
        <v>24899022.719999999</v>
      </c>
      <c r="P510" s="7">
        <v>48549442.630000003</v>
      </c>
      <c r="Q510" s="9">
        <f t="shared" si="15"/>
        <v>0</v>
      </c>
    </row>
    <row r="511" spans="1:17" hidden="1">
      <c r="A511" s="3">
        <v>15835</v>
      </c>
      <c r="B511" s="4" t="s">
        <v>14</v>
      </c>
      <c r="C511" s="3" t="s">
        <v>15</v>
      </c>
      <c r="D511" s="5" t="s">
        <v>161</v>
      </c>
      <c r="E511" s="3" t="s">
        <v>19</v>
      </c>
      <c r="F511" s="5" t="s">
        <v>20</v>
      </c>
      <c r="G511" s="6"/>
      <c r="H511" s="7">
        <v>0</v>
      </c>
      <c r="I511" s="7">
        <v>0</v>
      </c>
      <c r="J511" s="7">
        <v>4910379.6500000004</v>
      </c>
      <c r="K511" s="7">
        <f t="shared" si="16"/>
        <v>4910379.6500000004</v>
      </c>
      <c r="L511" s="7"/>
      <c r="M511" s="7">
        <v>205639.34</v>
      </c>
      <c r="N511" s="7">
        <v>15844637.74</v>
      </c>
      <c r="O511" s="7">
        <v>22067255.899999999</v>
      </c>
      <c r="P511" s="7">
        <v>43027912.630000003</v>
      </c>
      <c r="Q511" s="9">
        <f t="shared" si="15"/>
        <v>0</v>
      </c>
    </row>
    <row r="512" spans="1:17">
      <c r="A512" s="3">
        <v>15835</v>
      </c>
      <c r="B512" s="4" t="s">
        <v>14</v>
      </c>
      <c r="C512" s="3" t="s">
        <v>15</v>
      </c>
      <c r="D512" s="5" t="s">
        <v>161</v>
      </c>
      <c r="E512" s="3" t="s">
        <v>21</v>
      </c>
      <c r="F512" s="5" t="s">
        <v>22</v>
      </c>
      <c r="G512" s="6"/>
      <c r="H512" s="7">
        <v>0</v>
      </c>
      <c r="I512" s="7">
        <v>0</v>
      </c>
      <c r="J512" s="7">
        <v>7009142.04</v>
      </c>
      <c r="K512" s="7">
        <f t="shared" si="16"/>
        <v>7009142.04</v>
      </c>
      <c r="L512" s="7"/>
      <c r="M512" s="7">
        <v>293532.36</v>
      </c>
      <c r="N512" s="7">
        <v>22616849.280000001</v>
      </c>
      <c r="O512" s="7">
        <v>31499098.239999998</v>
      </c>
      <c r="P512" s="7">
        <v>61418621.920000002</v>
      </c>
      <c r="Q512" s="9">
        <f t="shared" si="15"/>
        <v>0</v>
      </c>
    </row>
    <row r="513" spans="1:17" hidden="1">
      <c r="A513" s="3">
        <v>15835</v>
      </c>
      <c r="B513" s="4" t="s">
        <v>14</v>
      </c>
      <c r="C513" s="3" t="s">
        <v>15</v>
      </c>
      <c r="D513" s="5" t="s">
        <v>161</v>
      </c>
      <c r="E513" s="3" t="s">
        <v>25</v>
      </c>
      <c r="F513" s="5" t="s">
        <v>26</v>
      </c>
      <c r="G513" s="6"/>
      <c r="H513" s="7">
        <v>0</v>
      </c>
      <c r="I513" s="7">
        <v>0</v>
      </c>
      <c r="J513" s="7">
        <v>44158.02</v>
      </c>
      <c r="K513" s="7">
        <f t="shared" si="16"/>
        <v>44158.02</v>
      </c>
      <c r="L513" s="7"/>
      <c r="M513" s="7">
        <v>1849.27</v>
      </c>
      <c r="N513" s="7">
        <v>142487.51999999999</v>
      </c>
      <c r="O513" s="7">
        <v>198446.22</v>
      </c>
      <c r="P513" s="7">
        <v>386941.03</v>
      </c>
      <c r="Q513" s="9">
        <f t="shared" si="15"/>
        <v>0</v>
      </c>
    </row>
    <row r="514" spans="1:17" hidden="1">
      <c r="A514" s="3">
        <v>15835</v>
      </c>
      <c r="B514" s="4" t="s">
        <v>14</v>
      </c>
      <c r="C514" s="3" t="s">
        <v>15</v>
      </c>
      <c r="D514" s="5" t="s">
        <v>161</v>
      </c>
      <c r="E514" s="3" t="s">
        <v>33</v>
      </c>
      <c r="F514" s="5" t="s">
        <v>34</v>
      </c>
      <c r="G514" s="6"/>
      <c r="H514" s="7">
        <v>0</v>
      </c>
      <c r="I514" s="7">
        <v>0</v>
      </c>
      <c r="J514" s="7">
        <v>3241.87</v>
      </c>
      <c r="K514" s="7">
        <f t="shared" si="16"/>
        <v>3241.87</v>
      </c>
      <c r="L514" s="7"/>
      <c r="M514" s="7">
        <v>135.76</v>
      </c>
      <c r="N514" s="7">
        <v>10460.73</v>
      </c>
      <c r="O514" s="7">
        <v>14568.94</v>
      </c>
      <c r="P514" s="7">
        <v>28407.3</v>
      </c>
      <c r="Q514" s="9">
        <f t="shared" si="15"/>
        <v>0</v>
      </c>
    </row>
    <row r="515" spans="1:17" hidden="1">
      <c r="A515" s="3">
        <v>15835</v>
      </c>
      <c r="B515" s="4" t="s">
        <v>14</v>
      </c>
      <c r="C515" s="3" t="s">
        <v>15</v>
      </c>
      <c r="D515" s="5" t="s">
        <v>161</v>
      </c>
      <c r="E515" s="3" t="s">
        <v>37</v>
      </c>
      <c r="F515" s="5" t="s">
        <v>38</v>
      </c>
      <c r="G515" s="6"/>
      <c r="H515" s="7">
        <v>0</v>
      </c>
      <c r="I515" s="7">
        <v>0</v>
      </c>
      <c r="J515" s="7">
        <v>13394567.369999999</v>
      </c>
      <c r="K515" s="7">
        <f t="shared" si="16"/>
        <v>13394567.369999999</v>
      </c>
      <c r="L515" s="7"/>
      <c r="M515" s="7">
        <v>560944.39</v>
      </c>
      <c r="N515" s="7">
        <v>43221111.75</v>
      </c>
      <c r="O515" s="7">
        <v>60195212.329999998</v>
      </c>
      <c r="P515" s="7">
        <v>117371835.84</v>
      </c>
      <c r="Q515" s="9">
        <f t="shared" ref="Q515:Q537" si="17">+J515-K515-L515</f>
        <v>0</v>
      </c>
    </row>
    <row r="516" spans="1:17" hidden="1">
      <c r="A516" s="3">
        <v>15837</v>
      </c>
      <c r="B516" s="4" t="s">
        <v>14</v>
      </c>
      <c r="C516" s="3" t="s">
        <v>15</v>
      </c>
      <c r="D516" s="5" t="s">
        <v>162</v>
      </c>
      <c r="E516" s="3" t="s">
        <v>17</v>
      </c>
      <c r="F516" s="5" t="s">
        <v>18</v>
      </c>
      <c r="G516" s="6"/>
      <c r="H516" s="7">
        <v>0</v>
      </c>
      <c r="I516" s="7">
        <v>0</v>
      </c>
      <c r="J516" s="7">
        <v>1082285.04</v>
      </c>
      <c r="K516" s="7">
        <f t="shared" si="16"/>
        <v>1082285.04</v>
      </c>
      <c r="L516" s="7"/>
      <c r="M516" s="7">
        <v>59499.4</v>
      </c>
      <c r="N516" s="7">
        <v>4565378.79</v>
      </c>
      <c r="O516" s="7">
        <v>5830603.9000000004</v>
      </c>
      <c r="P516" s="7">
        <v>11537767.130000001</v>
      </c>
      <c r="Q516" s="9">
        <f t="shared" si="17"/>
        <v>0</v>
      </c>
    </row>
    <row r="517" spans="1:17" hidden="1">
      <c r="A517" s="3">
        <v>15837</v>
      </c>
      <c r="B517" s="4" t="s">
        <v>14</v>
      </c>
      <c r="C517" s="3" t="s">
        <v>15</v>
      </c>
      <c r="D517" s="5" t="s">
        <v>162</v>
      </c>
      <c r="E517" s="3" t="s">
        <v>19</v>
      </c>
      <c r="F517" s="5" t="s">
        <v>20</v>
      </c>
      <c r="G517" s="6"/>
      <c r="H517" s="7">
        <v>0</v>
      </c>
      <c r="I517" s="7">
        <v>0</v>
      </c>
      <c r="J517" s="7">
        <v>6846087.5199999996</v>
      </c>
      <c r="K517" s="7">
        <f t="shared" si="16"/>
        <v>6846087.5199999996</v>
      </c>
      <c r="L517" s="7"/>
      <c r="M517" s="7">
        <v>376368.57</v>
      </c>
      <c r="N517" s="7">
        <v>28878697.920000002</v>
      </c>
      <c r="O517" s="7">
        <v>36881988.640000001</v>
      </c>
      <c r="P517" s="7">
        <v>72983142.650000006</v>
      </c>
      <c r="Q517" s="9">
        <f t="shared" si="17"/>
        <v>0</v>
      </c>
    </row>
    <row r="518" spans="1:17">
      <c r="A518" s="3">
        <v>15837</v>
      </c>
      <c r="B518" s="4" t="s">
        <v>14</v>
      </c>
      <c r="C518" s="3" t="s">
        <v>15</v>
      </c>
      <c r="D518" s="5" t="s">
        <v>162</v>
      </c>
      <c r="E518" s="3" t="s">
        <v>21</v>
      </c>
      <c r="F518" s="5" t="s">
        <v>22</v>
      </c>
      <c r="G518" s="6"/>
      <c r="H518" s="7">
        <v>0</v>
      </c>
      <c r="I518" s="7">
        <v>0</v>
      </c>
      <c r="J518" s="7">
        <v>11855148.869999999</v>
      </c>
      <c r="K518" s="7">
        <f t="shared" si="16"/>
        <v>11855148.869999999</v>
      </c>
      <c r="L518" s="7"/>
      <c r="M518" s="7">
        <v>651745.31000000006</v>
      </c>
      <c r="N518" s="7">
        <v>50008309.399999999</v>
      </c>
      <c r="O518" s="7">
        <v>63867349.670000002</v>
      </c>
      <c r="P518" s="7">
        <v>126382553.25</v>
      </c>
      <c r="Q518" s="9">
        <f t="shared" si="17"/>
        <v>0</v>
      </c>
    </row>
    <row r="519" spans="1:17" hidden="1">
      <c r="A519" s="3">
        <v>15837</v>
      </c>
      <c r="B519" s="4" t="s">
        <v>14</v>
      </c>
      <c r="C519" s="3" t="s">
        <v>15</v>
      </c>
      <c r="D519" s="5" t="s">
        <v>162</v>
      </c>
      <c r="E519" s="3" t="s">
        <v>33</v>
      </c>
      <c r="F519" s="5" t="s">
        <v>34</v>
      </c>
      <c r="G519" s="6"/>
      <c r="H519" s="7">
        <v>0</v>
      </c>
      <c r="I519" s="7">
        <v>0</v>
      </c>
      <c r="J519" s="7">
        <v>0</v>
      </c>
      <c r="K519" s="7">
        <f t="shared" si="16"/>
        <v>0</v>
      </c>
      <c r="L519" s="7"/>
      <c r="M519" s="7">
        <v>0</v>
      </c>
      <c r="N519" s="7">
        <v>0</v>
      </c>
      <c r="O519" s="7">
        <v>-7079.56</v>
      </c>
      <c r="P519" s="7">
        <v>-7079.56</v>
      </c>
      <c r="Q519" s="9">
        <f t="shared" si="17"/>
        <v>0</v>
      </c>
    </row>
    <row r="520" spans="1:17" hidden="1">
      <c r="A520" s="3">
        <v>15837</v>
      </c>
      <c r="B520" s="4" t="s">
        <v>14</v>
      </c>
      <c r="C520" s="3" t="s">
        <v>15</v>
      </c>
      <c r="D520" s="5" t="s">
        <v>162</v>
      </c>
      <c r="E520" s="3" t="s">
        <v>35</v>
      </c>
      <c r="F520" s="5" t="s">
        <v>36</v>
      </c>
      <c r="G520" s="6"/>
      <c r="H520" s="7">
        <v>0</v>
      </c>
      <c r="I520" s="7">
        <v>0</v>
      </c>
      <c r="J520" s="7">
        <v>5309575.57</v>
      </c>
      <c r="K520" s="7">
        <f t="shared" si="16"/>
        <v>5309575.57</v>
      </c>
      <c r="L520" s="7"/>
      <c r="M520" s="7">
        <v>291897.71999999997</v>
      </c>
      <c r="N520" s="7">
        <v>22397263.890000001</v>
      </c>
      <c r="O520" s="7">
        <v>28604324.010000002</v>
      </c>
      <c r="P520" s="7">
        <v>56603061.189999998</v>
      </c>
      <c r="Q520" s="9">
        <f t="shared" si="17"/>
        <v>0</v>
      </c>
    </row>
    <row r="521" spans="1:17" hidden="1">
      <c r="A521" s="3">
        <v>15839</v>
      </c>
      <c r="B521" s="4" t="s">
        <v>14</v>
      </c>
      <c r="C521" s="3" t="s">
        <v>15</v>
      </c>
      <c r="D521" s="5" t="s">
        <v>163</v>
      </c>
      <c r="E521" s="3" t="s">
        <v>37</v>
      </c>
      <c r="F521" s="5" t="s">
        <v>38</v>
      </c>
      <c r="G521" s="6"/>
      <c r="H521" s="7">
        <v>0</v>
      </c>
      <c r="I521" s="7">
        <v>0</v>
      </c>
      <c r="J521" s="7">
        <v>1207847</v>
      </c>
      <c r="K521" s="7">
        <f t="shared" si="16"/>
        <v>1207847</v>
      </c>
      <c r="L521" s="7"/>
      <c r="M521" s="7">
        <v>462626</v>
      </c>
      <c r="N521" s="7">
        <v>35751955</v>
      </c>
      <c r="O521" s="7">
        <v>48073611.93</v>
      </c>
      <c r="P521" s="7">
        <v>85496039.930000007</v>
      </c>
      <c r="Q521" s="9">
        <f t="shared" si="17"/>
        <v>0</v>
      </c>
    </row>
    <row r="522" spans="1:17" hidden="1">
      <c r="A522" s="3">
        <v>15842</v>
      </c>
      <c r="B522" s="4" t="s">
        <v>14</v>
      </c>
      <c r="C522" s="3" t="s">
        <v>15</v>
      </c>
      <c r="D522" s="5" t="s">
        <v>164</v>
      </c>
      <c r="E522" s="3" t="s">
        <v>19</v>
      </c>
      <c r="F522" s="5" t="s">
        <v>20</v>
      </c>
      <c r="G522" s="6"/>
      <c r="H522" s="7">
        <v>0</v>
      </c>
      <c r="I522" s="7">
        <v>0</v>
      </c>
      <c r="J522" s="7">
        <v>1368770.34</v>
      </c>
      <c r="K522" s="7">
        <f t="shared" si="16"/>
        <v>1368770.34</v>
      </c>
      <c r="L522" s="7"/>
      <c r="M522" s="7">
        <v>96884.38</v>
      </c>
      <c r="N522" s="7">
        <v>7475810.04</v>
      </c>
      <c r="O522" s="7">
        <v>9295782.8699999992</v>
      </c>
      <c r="P522" s="7">
        <v>18237247.629999999</v>
      </c>
      <c r="Q522" s="9">
        <f t="shared" si="17"/>
        <v>0</v>
      </c>
    </row>
    <row r="523" spans="1:17">
      <c r="A523" s="3">
        <v>15842</v>
      </c>
      <c r="B523" s="4" t="s">
        <v>14</v>
      </c>
      <c r="C523" s="3" t="s">
        <v>15</v>
      </c>
      <c r="D523" s="5" t="s">
        <v>164</v>
      </c>
      <c r="E523" s="3" t="s">
        <v>21</v>
      </c>
      <c r="F523" s="5" t="s">
        <v>22</v>
      </c>
      <c r="G523" s="6"/>
      <c r="H523" s="7">
        <v>0</v>
      </c>
      <c r="I523" s="7">
        <v>0</v>
      </c>
      <c r="J523" s="7">
        <v>15461025.48</v>
      </c>
      <c r="K523" s="7">
        <f t="shared" si="16"/>
        <v>15461025.48</v>
      </c>
      <c r="L523" s="7"/>
      <c r="M523" s="7">
        <v>1094363.22</v>
      </c>
      <c r="N523" s="7">
        <v>84443449.980000004</v>
      </c>
      <c r="O523" s="7">
        <v>105001059.59</v>
      </c>
      <c r="P523" s="7">
        <v>205999898.27000001</v>
      </c>
      <c r="Q523" s="9">
        <f t="shared" si="17"/>
        <v>0</v>
      </c>
    </row>
    <row r="524" spans="1:17" hidden="1">
      <c r="A524" s="3">
        <v>15842</v>
      </c>
      <c r="B524" s="4" t="s">
        <v>14</v>
      </c>
      <c r="C524" s="3" t="s">
        <v>15</v>
      </c>
      <c r="D524" s="5" t="s">
        <v>164</v>
      </c>
      <c r="E524" s="3" t="s">
        <v>25</v>
      </c>
      <c r="F524" s="5" t="s">
        <v>26</v>
      </c>
      <c r="G524" s="6"/>
      <c r="H524" s="7">
        <v>0</v>
      </c>
      <c r="I524" s="7">
        <v>0</v>
      </c>
      <c r="J524" s="7">
        <v>40360.54</v>
      </c>
      <c r="K524" s="7">
        <f t="shared" si="16"/>
        <v>40360.54</v>
      </c>
      <c r="L524" s="7"/>
      <c r="M524" s="7">
        <v>2856.8</v>
      </c>
      <c r="N524" s="7">
        <v>220437.05</v>
      </c>
      <c r="O524" s="7">
        <v>274102.06</v>
      </c>
      <c r="P524" s="7">
        <v>537756.44999999995</v>
      </c>
      <c r="Q524" s="9">
        <f t="shared" si="17"/>
        <v>0</v>
      </c>
    </row>
    <row r="525" spans="1:17" hidden="1">
      <c r="A525" s="3">
        <v>15842</v>
      </c>
      <c r="B525" s="4" t="s">
        <v>14</v>
      </c>
      <c r="C525" s="3" t="s">
        <v>15</v>
      </c>
      <c r="D525" s="5" t="s">
        <v>164</v>
      </c>
      <c r="E525" s="3" t="s">
        <v>35</v>
      </c>
      <c r="F525" s="5" t="s">
        <v>36</v>
      </c>
      <c r="G525" s="6"/>
      <c r="H525" s="7">
        <v>0</v>
      </c>
      <c r="I525" s="7">
        <v>0</v>
      </c>
      <c r="J525" s="7">
        <v>6411237.6399999997</v>
      </c>
      <c r="K525" s="7">
        <f t="shared" si="16"/>
        <v>6411237.6399999997</v>
      </c>
      <c r="L525" s="7"/>
      <c r="M525" s="7">
        <v>453800.6</v>
      </c>
      <c r="N525" s="7">
        <v>35016242.93</v>
      </c>
      <c r="O525" s="7">
        <v>43540885.789999999</v>
      </c>
      <c r="P525" s="7">
        <v>85422166.959999993</v>
      </c>
      <c r="Q525" s="9">
        <f t="shared" si="17"/>
        <v>0</v>
      </c>
    </row>
    <row r="526" spans="1:17" hidden="1">
      <c r="A526" s="3">
        <v>15861</v>
      </c>
      <c r="B526" s="4" t="s">
        <v>14</v>
      </c>
      <c r="C526" s="3" t="s">
        <v>15</v>
      </c>
      <c r="D526" s="5" t="s">
        <v>165</v>
      </c>
      <c r="E526" s="3" t="s">
        <v>17</v>
      </c>
      <c r="F526" s="5" t="s">
        <v>18</v>
      </c>
      <c r="G526" s="6"/>
      <c r="H526" s="7">
        <v>0</v>
      </c>
      <c r="I526" s="7">
        <v>0</v>
      </c>
      <c r="J526" s="7">
        <v>7491598.7300000004</v>
      </c>
      <c r="K526" s="7">
        <f t="shared" si="16"/>
        <v>7491598.7300000004</v>
      </c>
      <c r="L526" s="7"/>
      <c r="M526" s="7">
        <v>305595.38</v>
      </c>
      <c r="N526" s="7">
        <v>23099028.02</v>
      </c>
      <c r="O526" s="7">
        <v>21239109.02</v>
      </c>
      <c r="P526" s="7">
        <v>52135331.149999999</v>
      </c>
      <c r="Q526" s="9">
        <f t="shared" si="17"/>
        <v>0</v>
      </c>
    </row>
    <row r="527" spans="1:17">
      <c r="A527" s="3">
        <v>15861</v>
      </c>
      <c r="B527" s="4" t="s">
        <v>14</v>
      </c>
      <c r="C527" s="3" t="s">
        <v>15</v>
      </c>
      <c r="D527" s="5" t="s">
        <v>165</v>
      </c>
      <c r="E527" s="3" t="s">
        <v>21</v>
      </c>
      <c r="F527" s="5" t="s">
        <v>22</v>
      </c>
      <c r="G527" s="6"/>
      <c r="H527" s="7">
        <v>0</v>
      </c>
      <c r="I527" s="7">
        <v>0</v>
      </c>
      <c r="J527" s="7">
        <v>29334299.309999999</v>
      </c>
      <c r="K527" s="7">
        <f t="shared" si="16"/>
        <v>29334299.309999999</v>
      </c>
      <c r="L527" s="7"/>
      <c r="M527" s="7">
        <v>1196597.22</v>
      </c>
      <c r="N527" s="7">
        <v>90447156.310000002</v>
      </c>
      <c r="O527" s="7">
        <v>83164408.989999995</v>
      </c>
      <c r="P527" s="7">
        <v>204142461.83000001</v>
      </c>
      <c r="Q527" s="9">
        <f t="shared" si="17"/>
        <v>0</v>
      </c>
    </row>
    <row r="528" spans="1:17" hidden="1">
      <c r="A528" s="3">
        <v>15861</v>
      </c>
      <c r="B528" s="4" t="s">
        <v>14</v>
      </c>
      <c r="C528" s="3" t="s">
        <v>15</v>
      </c>
      <c r="D528" s="5" t="s">
        <v>165</v>
      </c>
      <c r="E528" s="3" t="s">
        <v>25</v>
      </c>
      <c r="F528" s="5" t="s">
        <v>26</v>
      </c>
      <c r="G528" s="6"/>
      <c r="H528" s="7">
        <v>0</v>
      </c>
      <c r="I528" s="7">
        <v>0</v>
      </c>
      <c r="J528" s="7">
        <v>75525.899999999994</v>
      </c>
      <c r="K528" s="7">
        <f t="shared" si="16"/>
        <v>75525.899999999994</v>
      </c>
      <c r="L528" s="7"/>
      <c r="M528" s="7">
        <v>3080.83</v>
      </c>
      <c r="N528" s="7">
        <v>232870.82</v>
      </c>
      <c r="O528" s="7">
        <v>214120.21</v>
      </c>
      <c r="P528" s="7">
        <v>525597.76</v>
      </c>
      <c r="Q528" s="9">
        <f t="shared" si="17"/>
        <v>0</v>
      </c>
    </row>
    <row r="529" spans="1:17" hidden="1">
      <c r="A529" s="3">
        <v>15861</v>
      </c>
      <c r="B529" s="4" t="s">
        <v>14</v>
      </c>
      <c r="C529" s="3" t="s">
        <v>15</v>
      </c>
      <c r="D529" s="5" t="s">
        <v>165</v>
      </c>
      <c r="E529" s="3" t="s">
        <v>29</v>
      </c>
      <c r="F529" s="5" t="s">
        <v>30</v>
      </c>
      <c r="G529" s="6"/>
      <c r="H529" s="7">
        <v>0</v>
      </c>
      <c r="I529" s="7">
        <v>0</v>
      </c>
      <c r="J529" s="7">
        <v>6602.43</v>
      </c>
      <c r="K529" s="7">
        <f t="shared" si="16"/>
        <v>6602.43</v>
      </c>
      <c r="L529" s="7"/>
      <c r="M529" s="7">
        <v>269.32</v>
      </c>
      <c r="N529" s="7">
        <v>20357.41</v>
      </c>
      <c r="O529" s="7">
        <v>18718.240000000002</v>
      </c>
      <c r="P529" s="7">
        <v>45947.4</v>
      </c>
      <c r="Q529" s="9">
        <f t="shared" si="17"/>
        <v>0</v>
      </c>
    </row>
    <row r="530" spans="1:17" hidden="1">
      <c r="A530" s="3">
        <v>15861</v>
      </c>
      <c r="B530" s="4" t="s">
        <v>14</v>
      </c>
      <c r="C530" s="3" t="s">
        <v>15</v>
      </c>
      <c r="D530" s="5" t="s">
        <v>165</v>
      </c>
      <c r="E530" s="3" t="s">
        <v>33</v>
      </c>
      <c r="F530" s="5" t="s">
        <v>34</v>
      </c>
      <c r="G530" s="6"/>
      <c r="H530" s="7">
        <v>0</v>
      </c>
      <c r="I530" s="7">
        <v>0</v>
      </c>
      <c r="J530" s="7">
        <v>0</v>
      </c>
      <c r="K530" s="7">
        <f t="shared" si="16"/>
        <v>0</v>
      </c>
      <c r="L530" s="7"/>
      <c r="M530" s="7">
        <v>0</v>
      </c>
      <c r="N530" s="7">
        <v>0</v>
      </c>
      <c r="O530" s="7">
        <v>-6061.26</v>
      </c>
      <c r="P530" s="7">
        <v>-6061.26</v>
      </c>
      <c r="Q530" s="9">
        <f t="shared" si="17"/>
        <v>0</v>
      </c>
    </row>
    <row r="531" spans="1:17" hidden="1">
      <c r="A531" s="3">
        <v>15861</v>
      </c>
      <c r="B531" s="4" t="s">
        <v>14</v>
      </c>
      <c r="C531" s="3" t="s">
        <v>15</v>
      </c>
      <c r="D531" s="5" t="s">
        <v>165</v>
      </c>
      <c r="E531" s="3" t="s">
        <v>37</v>
      </c>
      <c r="F531" s="5" t="s">
        <v>38</v>
      </c>
      <c r="G531" s="6"/>
      <c r="H531" s="7">
        <v>0</v>
      </c>
      <c r="I531" s="7">
        <v>0</v>
      </c>
      <c r="J531" s="7">
        <v>34017943.630000003</v>
      </c>
      <c r="K531" s="7">
        <f t="shared" si="16"/>
        <v>34017943.630000003</v>
      </c>
      <c r="L531" s="7"/>
      <c r="M531" s="7">
        <v>1387651.25</v>
      </c>
      <c r="N531" s="7">
        <v>104888350.44</v>
      </c>
      <c r="O531" s="7">
        <v>96442807.379999995</v>
      </c>
      <c r="P531" s="7">
        <v>236736752.69999999</v>
      </c>
      <c r="Q531" s="9">
        <f t="shared" si="17"/>
        <v>0</v>
      </c>
    </row>
    <row r="532" spans="1:17" hidden="1">
      <c r="A532" s="3">
        <v>15879</v>
      </c>
      <c r="B532" s="4" t="s">
        <v>14</v>
      </c>
      <c r="C532" s="3" t="s">
        <v>15</v>
      </c>
      <c r="D532" s="5" t="s">
        <v>166</v>
      </c>
      <c r="E532" s="3" t="s">
        <v>17</v>
      </c>
      <c r="F532" s="5" t="s">
        <v>18</v>
      </c>
      <c r="G532" s="6"/>
      <c r="H532" s="7">
        <v>0</v>
      </c>
      <c r="I532" s="7">
        <v>0</v>
      </c>
      <c r="J532" s="7">
        <v>876039.86</v>
      </c>
      <c r="K532" s="7">
        <f t="shared" si="16"/>
        <v>876039.86</v>
      </c>
      <c r="L532" s="7"/>
      <c r="M532" s="7">
        <v>367131.62</v>
      </c>
      <c r="N532" s="7">
        <v>28543489.350000001</v>
      </c>
      <c r="O532" s="7">
        <v>48031280.100000001</v>
      </c>
      <c r="P532" s="7">
        <v>77817940.930000007</v>
      </c>
      <c r="Q532" s="9">
        <f t="shared" si="17"/>
        <v>0</v>
      </c>
    </row>
    <row r="533" spans="1:17" hidden="1">
      <c r="A533" s="3">
        <v>15879</v>
      </c>
      <c r="B533" s="4" t="s">
        <v>14</v>
      </c>
      <c r="C533" s="3" t="s">
        <v>15</v>
      </c>
      <c r="D533" s="5" t="s">
        <v>166</v>
      </c>
      <c r="E533" s="3" t="s">
        <v>19</v>
      </c>
      <c r="F533" s="5" t="s">
        <v>20</v>
      </c>
      <c r="G533" s="6"/>
      <c r="H533" s="7">
        <v>0</v>
      </c>
      <c r="I533" s="7">
        <v>0</v>
      </c>
      <c r="J533" s="7">
        <v>349306.24</v>
      </c>
      <c r="K533" s="7">
        <f t="shared" si="16"/>
        <v>349306.24</v>
      </c>
      <c r="L533" s="7"/>
      <c r="M533" s="7">
        <v>146387.6</v>
      </c>
      <c r="N533" s="7">
        <v>11381239.08</v>
      </c>
      <c r="O533" s="7">
        <v>19151669.780000001</v>
      </c>
      <c r="P533" s="7">
        <v>31028602.699999999</v>
      </c>
      <c r="Q533" s="9">
        <f t="shared" si="17"/>
        <v>0</v>
      </c>
    </row>
    <row r="534" spans="1:17">
      <c r="A534" s="3">
        <v>15879</v>
      </c>
      <c r="B534" s="4" t="s">
        <v>14</v>
      </c>
      <c r="C534" s="3" t="s">
        <v>15</v>
      </c>
      <c r="D534" s="5" t="s">
        <v>166</v>
      </c>
      <c r="E534" s="3" t="s">
        <v>21</v>
      </c>
      <c r="F534" s="5" t="s">
        <v>22</v>
      </c>
      <c r="G534" s="6"/>
      <c r="H534" s="7">
        <v>0</v>
      </c>
      <c r="I534" s="7">
        <v>0</v>
      </c>
      <c r="J534" s="7">
        <v>213931.9</v>
      </c>
      <c r="K534" s="7">
        <f t="shared" si="16"/>
        <v>213931.9</v>
      </c>
      <c r="L534" s="7"/>
      <c r="M534" s="7">
        <v>89654.78</v>
      </c>
      <c r="N534" s="7">
        <v>6970416.5700000003</v>
      </c>
      <c r="O534" s="7">
        <v>11729400.949999999</v>
      </c>
      <c r="P534" s="7">
        <v>19003404.199999999</v>
      </c>
      <c r="Q534" s="9">
        <f t="shared" si="17"/>
        <v>0</v>
      </c>
    </row>
    <row r="535" spans="1:17" hidden="1">
      <c r="A535" s="3">
        <v>15897</v>
      </c>
      <c r="B535" s="4" t="s">
        <v>14</v>
      </c>
      <c r="C535" s="3" t="s">
        <v>15</v>
      </c>
      <c r="D535" s="5" t="s">
        <v>167</v>
      </c>
      <c r="E535" s="3" t="s">
        <v>17</v>
      </c>
      <c r="F535" s="5" t="s">
        <v>18</v>
      </c>
      <c r="G535" s="6"/>
      <c r="H535" s="7">
        <v>0</v>
      </c>
      <c r="I535" s="7">
        <v>0</v>
      </c>
      <c r="J535" s="7">
        <v>10579941.02</v>
      </c>
      <c r="K535" s="7">
        <f t="shared" si="16"/>
        <v>10579941.02</v>
      </c>
      <c r="L535" s="7"/>
      <c r="M535" s="7">
        <v>336745.48</v>
      </c>
      <c r="N535" s="7">
        <v>25941273.600000001</v>
      </c>
      <c r="O535" s="7">
        <v>34632188.369999997</v>
      </c>
      <c r="P535" s="7">
        <v>71490148.469999999</v>
      </c>
      <c r="Q535" s="9">
        <f t="shared" si="17"/>
        <v>0</v>
      </c>
    </row>
    <row r="536" spans="1:17">
      <c r="A536" s="3">
        <v>15897</v>
      </c>
      <c r="B536" s="4" t="s">
        <v>14</v>
      </c>
      <c r="C536" s="3" t="s">
        <v>15</v>
      </c>
      <c r="D536" s="5" t="s">
        <v>167</v>
      </c>
      <c r="E536" s="3" t="s">
        <v>21</v>
      </c>
      <c r="F536" s="5" t="s">
        <v>22</v>
      </c>
      <c r="G536" s="6"/>
      <c r="H536" s="7">
        <v>0</v>
      </c>
      <c r="I536" s="7">
        <v>0</v>
      </c>
      <c r="J536" s="7">
        <v>10139392.539999999</v>
      </c>
      <c r="K536" s="7">
        <f t="shared" si="16"/>
        <v>10139392.539999999</v>
      </c>
      <c r="L536" s="7"/>
      <c r="M536" s="7">
        <v>322723.40000000002</v>
      </c>
      <c r="N536" s="7">
        <v>24861079.600000001</v>
      </c>
      <c r="O536" s="7">
        <v>33190104.920000002</v>
      </c>
      <c r="P536" s="7">
        <v>68513300.459999993</v>
      </c>
      <c r="Q536" s="9">
        <f t="shared" si="17"/>
        <v>0</v>
      </c>
    </row>
    <row r="537" spans="1:17" hidden="1">
      <c r="A537" s="3">
        <v>15897</v>
      </c>
      <c r="B537" s="4" t="s">
        <v>14</v>
      </c>
      <c r="C537" s="3" t="s">
        <v>15</v>
      </c>
      <c r="D537" s="5" t="s">
        <v>167</v>
      </c>
      <c r="E537" s="3" t="s">
        <v>35</v>
      </c>
      <c r="F537" s="5" t="s">
        <v>36</v>
      </c>
      <c r="G537" s="6"/>
      <c r="H537" s="7">
        <v>0</v>
      </c>
      <c r="I537" s="7">
        <v>0</v>
      </c>
      <c r="J537" s="7">
        <v>9416199.4399999995</v>
      </c>
      <c r="K537" s="7">
        <f t="shared" si="16"/>
        <v>9416199.4399999995</v>
      </c>
      <c r="L537" s="7"/>
      <c r="M537" s="7">
        <v>299705.12</v>
      </c>
      <c r="N537" s="7">
        <v>23087860.800000001</v>
      </c>
      <c r="O537" s="7">
        <v>30822817.609999999</v>
      </c>
      <c r="P537" s="7">
        <v>63626582.969999999</v>
      </c>
      <c r="Q537" s="9">
        <f t="shared" si="17"/>
        <v>0</v>
      </c>
    </row>
    <row r="538" spans="1:17" hidden="1">
      <c r="G538" s="9">
        <f t="shared" ref="G538:I538" si="18">SUM(G2:G537)</f>
        <v>0</v>
      </c>
      <c r="H538" s="9">
        <f t="shared" si="18"/>
        <v>0</v>
      </c>
      <c r="I538" s="9">
        <f t="shared" si="18"/>
        <v>0</v>
      </c>
      <c r="J538" s="9">
        <f>SUM(J2:J537)</f>
        <v>3241562857.9999976</v>
      </c>
      <c r="K538" s="9">
        <f>SUM(K2:K537)</f>
        <v>3048820598.4499993</v>
      </c>
      <c r="L538" s="9">
        <f t="shared" ref="L538" si="19">SUM(L2:L537)</f>
        <v>192742259.55000007</v>
      </c>
      <c r="M538" s="9">
        <f>SUM(M2:M537)</f>
        <v>1150410009.0000002</v>
      </c>
      <c r="N538" s="9">
        <f>SUM(N2:N537)</f>
        <v>12132739144.999996</v>
      </c>
      <c r="O538" s="9">
        <f>SUM(O2:O537)</f>
        <v>16406295713.360014</v>
      </c>
      <c r="P538" s="9">
        <f>SUM(P2:P537)</f>
        <v>32931007725.360012</v>
      </c>
    </row>
    <row r="539" spans="1:17" hidden="1">
      <c r="A539" s="16" t="s">
        <v>175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7" hidden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</sheetData>
  <autoFilter ref="A1:Q540">
    <filterColumn colId="5">
      <filters>
        <filter val="CAPRECOM"/>
      </filters>
    </filterColumn>
    <filterColumn colId="10">
      <filters>
        <filter val="1.080.324,60"/>
        <filter val="1.081.100,69"/>
        <filter val="1.082.285,04"/>
        <filter val="1.085.692,69"/>
        <filter val="1.144.538,33"/>
        <filter val="1.161.103,29"/>
        <filter val="1.165.834,05"/>
        <filter val="1.207.847,00"/>
        <filter val="1.208.815,68"/>
        <filter val="1.209.707,70"/>
        <filter val="1.333.141,99"/>
        <filter val="1.335.147,80"/>
        <filter val="1.347,82"/>
        <filter val="1.363.577,85"/>
        <filter val="1.368.770,34"/>
        <filter val="1.370.692,09"/>
        <filter val="1.417,00"/>
        <filter val="1.419.468,54"/>
        <filter val="1.452,77"/>
        <filter val="1.472.990,93"/>
        <filter val="1.507.111,63"/>
        <filter val="1.572.454,50"/>
        <filter val="1.679.865,72"/>
        <filter val="1.692.113,73"/>
        <filter val="1.744.517,31"/>
        <filter val="1.778.739,64"/>
        <filter val="1.795.772,03"/>
        <filter val="1.855,55"/>
        <filter val="1.876,28"/>
        <filter val="1.881.294,19"/>
        <filter val="1.924.599,91"/>
        <filter val="1.956.152,56"/>
        <filter val="10.036.064,86"/>
        <filter val="10.139.392,54"/>
        <filter val="10.155.642,78"/>
        <filter val="10.176,14"/>
        <filter val="10.579.941,02"/>
        <filter val="10.690.674,87"/>
        <filter val="10.776.721,95"/>
        <filter val="10.790.152,38"/>
        <filter val="10.816.012,81"/>
        <filter val="10.922,14"/>
        <filter val="108.945,68"/>
        <filter val="109.456,53"/>
        <filter val="11.086.744,69"/>
        <filter val="11.234,82"/>
        <filter val="11.448.271,23"/>
        <filter val="11.691.477,80"/>
        <filter val="11.747.261,35"/>
        <filter val="11.811.372,16"/>
        <filter val="11.855.148,87"/>
        <filter val="12.009,98"/>
        <filter val="12.037.270,32"/>
        <filter val="12.148.960,64"/>
        <filter val="12.357,38"/>
        <filter val="12.369.538,77"/>
        <filter val="12.402,47"/>
        <filter val="12.404.489,43"/>
        <filter val="12.448.103,73"/>
        <filter val="12.587,42"/>
        <filter val="12.653,63"/>
        <filter val="12.701.409,64"/>
        <filter val="12.806.986,64"/>
        <filter val="124.949,30"/>
        <filter val="129.287,30"/>
        <filter val="13.271.233,75"/>
        <filter val="13.394.567,37"/>
        <filter val="13.829.659,96"/>
        <filter val="13.947.564,10"/>
        <filter val="139.351.027,73"/>
        <filter val="14.257.584,93"/>
        <filter val="14.504.901,35"/>
        <filter val="14.639.556,59"/>
        <filter val="14.789.480,09"/>
        <filter val="15.182.604,24"/>
        <filter val="15.461.025,48"/>
        <filter val="15.464.132,15"/>
        <filter val="15.891.218,64"/>
        <filter val="153.674,16"/>
        <filter val="16.015.278,17"/>
        <filter val="16.102,19"/>
        <filter val="16.207.509,02"/>
        <filter val="16.252.266,03"/>
        <filter val="16.396,11"/>
        <filter val="16.422.893,80"/>
        <filter val="16.425.726,98"/>
        <filter val="16.493.935,85"/>
        <filter val="16.664.189,69"/>
        <filter val="16.772,30"/>
        <filter val="160.034,57"/>
        <filter val="160.495,53"/>
        <filter val="166.864,79"/>
        <filter val="17.232,32"/>
        <filter val="17.351,88"/>
        <filter val="17.949,70"/>
        <filter val="18.002.098,13"/>
        <filter val="18.199.556,74"/>
        <filter val="18.361,06"/>
        <filter val="18.399.316,77"/>
        <filter val="18.687,53"/>
        <filter val="18.818.161,25"/>
        <filter val="183.911,78"/>
        <filter val="185.672,76"/>
        <filter val="19.241,97"/>
        <filter val="19.458.529,95"/>
        <filter val="19.861.082,53"/>
        <filter val="2.032.983,41"/>
        <filter val="2.058,87"/>
        <filter val="2.065.733,15"/>
        <filter val="2.069.256,80"/>
        <filter val="2.073.780,15"/>
        <filter val="2.105.913,55"/>
        <filter val="2.112,09"/>
        <filter val="2.148.421,21"/>
        <filter val="2.195.131,04"/>
        <filter val="2.254.832,38"/>
        <filter val="2.277.557,11"/>
        <filter val="2.280.858,90"/>
        <filter val="2.291,93"/>
        <filter val="2.292.223,97"/>
        <filter val="2.309.968,22"/>
        <filter val="2.314.830,18"/>
        <filter val="2.335.222,57"/>
        <filter val="2.343.027,59"/>
        <filter val="2.389.687,46"/>
        <filter val="2.396.003,53"/>
        <filter val="2.396.477,41"/>
        <filter val="2.406.360,20"/>
        <filter val="2.415.889,77"/>
        <filter val="2.450.382,70"/>
        <filter val="2.454.272,68"/>
        <filter val="2.496.671,11"/>
        <filter val="2.647.552,97"/>
        <filter val="2.674.178,78"/>
        <filter val="2.679.486,70"/>
        <filter val="2.699.447,22"/>
        <filter val="2.725.897,68"/>
        <filter val="2.742.761,04"/>
        <filter val="2.758,59"/>
        <filter val="2.773.354,64"/>
        <filter val="2.823.982,58"/>
        <filter val="2.862.682,18"/>
        <filter val="2.863.458,18"/>
        <filter val="2.890,33"/>
        <filter val="2.898,04"/>
        <filter val="2.899.328,36"/>
        <filter val="2.904.930,32"/>
        <filter val="2.995,41"/>
        <filter val="20.024.327,31"/>
        <filter val="20.027,04"/>
        <filter val="20.030,54"/>
        <filter val="20.193.938,88"/>
        <filter val="20.942.749,49"/>
        <filter val="21.746,58"/>
        <filter val="21.918.797,60"/>
        <filter val="213.931,90"/>
        <filter val="215.437,55"/>
        <filter val="218.089,85"/>
        <filter val="22.130,25"/>
        <filter val="22.430,29"/>
        <filter val="220.698,19"/>
        <filter val="221.006,26"/>
        <filter val="227.662,35"/>
        <filter val="239.714,09"/>
        <filter val="242.745,06"/>
        <filter val="25.172.215,19"/>
        <filter val="26.425,41"/>
        <filter val="26.613,61"/>
        <filter val="27.449.028,38"/>
        <filter val="27.457.441,76"/>
        <filter val="278.204,26"/>
        <filter val="278.612,18"/>
        <filter val="279.266,49"/>
        <filter val="28.477.398,66"/>
        <filter val="280.482,44"/>
        <filter val="29.334.299,31"/>
        <filter val="292.964,94"/>
        <filter val="3.009.768,26"/>
        <filter val="3.029.020,79"/>
        <filter val="3.036.850,36"/>
        <filter val="3.045,68"/>
        <filter val="3.048.820.598,45"/>
        <filter val="3.112.901,66"/>
        <filter val="3.116.249,64"/>
        <filter val="3.125.849,53"/>
        <filter val="3.133.522,89"/>
        <filter val="3.158,63"/>
        <filter val="3.190.737,74"/>
        <filter val="3.195.862,02"/>
        <filter val="3.201,82"/>
        <filter val="3.215.239,99"/>
        <filter val="3.239.000,09"/>
        <filter val="3.241,87"/>
        <filter val="3.263,70"/>
        <filter val="3.266.703,60"/>
        <filter val="3.281,58"/>
        <filter val="3.324.985,29"/>
        <filter val="3.326.250,04"/>
        <filter val="3.330.443,66"/>
        <filter val="3.344.790,16"/>
        <filter val="3.430.267,20"/>
        <filter val="3.437,52"/>
        <filter val="3.437.259,16"/>
        <filter val="3.459.919,71"/>
        <filter val="3.505.033,25"/>
        <filter val="3.530,49"/>
        <filter val="3.635.842,38"/>
        <filter val="3.641,65"/>
        <filter val="3.676,58"/>
        <filter val="3.786,87"/>
        <filter val="3.787.296,09"/>
        <filter val="3.856.239,99"/>
        <filter val="3.917.261,22"/>
        <filter val="3.974.880,29"/>
        <filter val="3.977.057,72"/>
        <filter val="3.977.329,19"/>
        <filter val="3.994.227,46"/>
        <filter val="3.997.320,53"/>
        <filter val="30.164.969,92"/>
        <filter val="30.400.600,70"/>
        <filter val="30.835.204,96"/>
        <filter val="31.600,81"/>
        <filter val="31.740.038,36"/>
        <filter val="32.123.668,61"/>
        <filter val="32.628,20"/>
        <filter val="324.571,06"/>
        <filter val="34.017.943,63"/>
        <filter val="34.322,53"/>
        <filter val="34.742.611,53"/>
        <filter val="349.306,24"/>
        <filter val="35.895.977,18"/>
        <filter val="352,26"/>
        <filter val="359.318,33"/>
        <filter val="360.524,10"/>
        <filter val="37.210.816,99"/>
        <filter val="37.963,15"/>
        <filter val="38.614,20"/>
        <filter val="381.030,54"/>
        <filter val="384.031,64"/>
        <filter val="385.748,19"/>
        <filter val="385.878,04"/>
        <filter val="39.272,62"/>
        <filter val="390.626,49"/>
        <filter val="4.011,80"/>
        <filter val="4.044.058,03"/>
        <filter val="4.057.690,36"/>
        <filter val="4.133.033,92"/>
        <filter val="4.142,66"/>
        <filter val="4.205.399,74"/>
        <filter val="4.215.943,40"/>
        <filter val="4.281.097,38"/>
        <filter val="4.287.059,04"/>
        <filter val="4.301.799,79"/>
        <filter val="4.317,56"/>
        <filter val="4.358.882,48"/>
        <filter val="4.367.837,79"/>
        <filter val="4.434.597,36"/>
        <filter val="4.465.564,36"/>
        <filter val="4.486.567,64"/>
        <filter val="4.500,37"/>
        <filter val="4.505.995,67"/>
        <filter val="4.508,34"/>
        <filter val="4.511.006,18"/>
        <filter val="4.579.954,58"/>
        <filter val="4.586.644,41"/>
        <filter val="4.637.905,66"/>
        <filter val="4.669.776,11"/>
        <filter val="4.709,84"/>
        <filter val="4.745.077,26"/>
        <filter val="4.776,47"/>
        <filter val="4.803.994,97"/>
        <filter val="4.859.225,75"/>
        <filter val="4.885.554,67"/>
        <filter val="4.910.379,65"/>
        <filter val="4.979.716,88"/>
        <filter val="4.980,36"/>
        <filter val="4.995,35"/>
        <filter val="40.360,54"/>
        <filter val="403.642,37"/>
        <filter val="41.547.046,00"/>
        <filter val="415.054,98"/>
        <filter val="42.142.646,79"/>
        <filter val="42.515,72"/>
        <filter val="43.014.815,77"/>
        <filter val="44.158,02"/>
        <filter val="44.170,20"/>
        <filter val="44.883.247,95"/>
        <filter val="44.973,45"/>
        <filter val="45.844,49"/>
        <filter val="46.110.184,14"/>
        <filter val="46.522,61"/>
        <filter val="47.016,64"/>
        <filter val="482.914,61"/>
        <filter val="488,43"/>
        <filter val="49.648.259,05"/>
        <filter val="5.057.573,69"/>
        <filter val="5.124,50"/>
        <filter val="5.182.272,45"/>
        <filter val="5.201,11"/>
        <filter val="5.203.597,87"/>
        <filter val="5.217.145,56"/>
        <filter val="5.241.973,68"/>
        <filter val="5.248.110,64"/>
        <filter val="5.266.694,22"/>
        <filter val="5.309.575,57"/>
        <filter val="5.309.986,64"/>
        <filter val="5.437.712,35"/>
        <filter val="5.540.501,05"/>
        <filter val="5.579.231,49"/>
        <filter val="5.583,68"/>
        <filter val="5.650.274,21"/>
        <filter val="5.670,65"/>
        <filter val="5.678,60"/>
        <filter val="5.709.198,48"/>
        <filter val="5.744.906,12"/>
        <filter val="5.745,16"/>
        <filter val="5.775.320,96"/>
        <filter val="5.881.330,66"/>
        <filter val="5.893,18"/>
        <filter val="50.374.730,09"/>
        <filter val="50.800,00"/>
        <filter val="506.207,06"/>
        <filter val="516.784,48"/>
        <filter val="53.993.837,27"/>
        <filter val="531.087,28"/>
        <filter val="55.022,71"/>
        <filter val="55.749,66"/>
        <filter val="551.386,47"/>
        <filter val="56.706,81"/>
        <filter val="57.491,89"/>
        <filter val="570.037,48"/>
        <filter val="58.198,47"/>
        <filter val="58.575,57"/>
        <filter val="6.014.935,84"/>
        <filter val="6.070.028,84"/>
        <filter val="6.081.717,75"/>
        <filter val="6.083,42"/>
        <filter val="6.102,76"/>
        <filter val="6.136.184,12"/>
        <filter val="6.221.277,97"/>
        <filter val="6.254.997,39"/>
        <filter val="6.292.293,74"/>
        <filter val="6.393.567,94"/>
        <filter val="6.394.270,11"/>
        <filter val="6.411.237,64"/>
        <filter val="6.416.530,50"/>
        <filter val="6.501.703,51"/>
        <filter val="6.538.847,60"/>
        <filter val="6.546,59"/>
        <filter val="6.579.985,76"/>
        <filter val="6.602,43"/>
        <filter val="6.649.094,53"/>
        <filter val="6.655.227,28"/>
        <filter val="6.745.628,66"/>
        <filter val="6.779.066,16"/>
        <filter val="6.810.058,14"/>
        <filter val="6.845.248,75"/>
        <filter val="6.846.087,52"/>
        <filter val="6.908.466,72"/>
        <filter val="603.187,42"/>
        <filter val="62.609,32"/>
        <filter val="620.306,86"/>
        <filter val="65.051.255,44"/>
        <filter val="65.538,01"/>
        <filter val="65.870.498,41"/>
        <filter val="651.245,90"/>
        <filter val="659.410,07"/>
        <filter val="662.732,85"/>
        <filter val="664,06"/>
        <filter val="671,87"/>
        <filter val="68.006,89"/>
        <filter val="69.100.744,22"/>
        <filter val="7.009.142,04"/>
        <filter val="7.028.489,70"/>
        <filter val="7.071.996,38"/>
        <filter val="7.107,10"/>
        <filter val="7.120,97"/>
        <filter val="7.142.277,91"/>
        <filter val="7.228.829,49"/>
        <filter val="7.270.893,00"/>
        <filter val="7.332.195,84"/>
        <filter val="7.447.617,59"/>
        <filter val="7.491.598,73"/>
        <filter val="7.531,64"/>
        <filter val="7.598.346,15"/>
        <filter val="7.659,66"/>
        <filter val="7.691.746,84"/>
        <filter val="7.709.001,55"/>
        <filter val="7.822.925,33"/>
        <filter val="7.923.448,65"/>
        <filter val="70.407.961,24"/>
        <filter val="70.624,82"/>
        <filter val="711.902,25"/>
        <filter val="73.457,04"/>
        <filter val="74.348.231,96"/>
        <filter val="74.535,40"/>
        <filter val="75.494.094,30"/>
        <filter val="75.525,90"/>
        <filter val="754.485,94"/>
        <filter val="78.548,98"/>
        <filter val="8.034.148,43"/>
        <filter val="8.104.461,60"/>
        <filter val="8.241,09"/>
        <filter val="8.365,35"/>
        <filter val="8.375.489,13"/>
        <filter val="8.405.345,23"/>
        <filter val="8.541.773,54"/>
        <filter val="8.594.455,97"/>
        <filter val="8.629.521,89"/>
        <filter val="8.842.586,44"/>
        <filter val="808.246,96"/>
        <filter val="81.380,41"/>
        <filter val="810.503,83"/>
        <filter val="812.088,97"/>
        <filter val="82.548,78"/>
        <filter val="823.715,12"/>
        <filter val="83.234,88"/>
        <filter val="85.874,45"/>
        <filter val="859.571,22"/>
        <filter val="859.650,99"/>
        <filter val="876.039,86"/>
        <filter val="885.039,79"/>
        <filter val="89.410.137,54"/>
        <filter val="891,84"/>
        <filter val="9,29"/>
        <filter val="9.100,36"/>
        <filter val="9.233.065,10"/>
        <filter val="9.263.513,99"/>
        <filter val="9.314.823,24"/>
        <filter val="9.316.145,48"/>
        <filter val="9.416.199,44"/>
        <filter val="9.469,69"/>
        <filter val="9.564.311,42"/>
        <filter val="9.693,67"/>
        <filter val="9.840.639,00"/>
        <filter val="9.853.760,53"/>
        <filter val="9.887.905,96"/>
        <filter val="9.924.910,16"/>
        <filter val="9.939,24"/>
        <filter val="91.569,69"/>
        <filter val="913.728,22"/>
        <filter val="92.152,15"/>
        <filter val="922.317,15"/>
        <filter val="939.491,85"/>
        <filter val="95.999,89"/>
        <filter val="96.050,98"/>
      </filters>
    </filterColumn>
  </autoFilter>
  <mergeCells count="1">
    <mergeCell ref="A539:N5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sqref="A1:E1048576"/>
    </sheetView>
  </sheetViews>
  <sheetFormatPr baseColWidth="10" defaultRowHeight="15"/>
  <cols>
    <col min="1" max="1" width="23.5703125" customWidth="1"/>
    <col min="2" max="2" width="25.140625" customWidth="1"/>
    <col min="4" max="4" width="23.5703125" bestFit="1" customWidth="1"/>
    <col min="5" max="5" width="51.28515625" bestFit="1" customWidth="1"/>
    <col min="6" max="6" width="14.5703125" bestFit="1" customWidth="1"/>
  </cols>
  <sheetData>
    <row r="1" spans="1:6">
      <c r="A1" s="10" t="s">
        <v>171</v>
      </c>
      <c r="B1" t="s">
        <v>173</v>
      </c>
      <c r="D1" s="10" t="s">
        <v>171</v>
      </c>
      <c r="E1" t="s">
        <v>174</v>
      </c>
    </row>
    <row r="2" spans="1:6">
      <c r="A2" s="11" t="s">
        <v>22</v>
      </c>
      <c r="B2" s="12">
        <v>718310606.79999983</v>
      </c>
      <c r="D2" s="11" t="s">
        <v>22</v>
      </c>
      <c r="E2" s="12">
        <v>716624184.87999976</v>
      </c>
      <c r="F2" s="8">
        <f>+GETPIVOTDATA("DEPARTAMENTO2",$A$1,"NOMBRE EPS","CAPRECOM")-GETPIVOTDATA("RECURSOS ESFUERZO PROPIO DEPARTAMENTO",$D$1,"NOMBRE EPS","CAPRECOM")</f>
        <v>1686421.9200000763</v>
      </c>
    </row>
    <row r="3" spans="1:6">
      <c r="A3" s="11" t="s">
        <v>18</v>
      </c>
      <c r="B3" s="12">
        <v>485184612.68000019</v>
      </c>
      <c r="D3" s="11" t="s">
        <v>18</v>
      </c>
      <c r="E3" s="12">
        <v>477956903.28000015</v>
      </c>
      <c r="F3" s="8">
        <f>+GETPIVOTDATA("DEPARTAMENTO2",$A$1,"NOMBRE EPS","CAPRECOM")-GETPIVOTDATA("RECURSOS ESFUERZO PROPIO DEPARTAMENTO",$D$1,"NOMBRE EPS","CAPRECOM")</f>
        <v>1686421.9200000763</v>
      </c>
    </row>
    <row r="4" spans="1:6">
      <c r="A4" s="11" t="s">
        <v>20</v>
      </c>
      <c r="B4" s="12">
        <v>439734439.28000015</v>
      </c>
      <c r="D4" s="11" t="s">
        <v>20</v>
      </c>
      <c r="E4" s="12">
        <v>445918679.92000008</v>
      </c>
    </row>
    <row r="5" spans="1:6">
      <c r="A5" s="11" t="s">
        <v>38</v>
      </c>
      <c r="B5" s="12">
        <v>684918874.44000006</v>
      </c>
      <c r="D5" s="11" t="s">
        <v>38</v>
      </c>
      <c r="E5" s="12">
        <v>685648879.99000001</v>
      </c>
    </row>
    <row r="6" spans="1:6">
      <c r="A6" s="11" t="s">
        <v>28</v>
      </c>
      <c r="B6" s="12">
        <v>993381.02999999991</v>
      </c>
      <c r="D6" s="11" t="s">
        <v>28</v>
      </c>
      <c r="E6" s="12">
        <v>884435.35</v>
      </c>
    </row>
    <row r="7" spans="1:6">
      <c r="A7" s="11" t="s">
        <v>45</v>
      </c>
      <c r="B7" s="12">
        <v>66303652.400000006</v>
      </c>
      <c r="D7" s="11" t="s">
        <v>45</v>
      </c>
      <c r="E7" s="12">
        <v>66303375.370000005</v>
      </c>
    </row>
    <row r="8" spans="1:6">
      <c r="A8" s="11" t="s">
        <v>69</v>
      </c>
      <c r="B8" s="12">
        <v>4205399.74</v>
      </c>
      <c r="D8" s="11" t="s">
        <v>69</v>
      </c>
      <c r="E8" s="12">
        <v>4205399.74</v>
      </c>
    </row>
    <row r="9" spans="1:6">
      <c r="A9" s="11" t="s">
        <v>30</v>
      </c>
      <c r="B9" s="12">
        <v>1313832.3699999999</v>
      </c>
      <c r="D9" s="11" t="s">
        <v>30</v>
      </c>
      <c r="E9" s="12">
        <v>1850731.3099999996</v>
      </c>
    </row>
    <row r="10" spans="1:6">
      <c r="A10" s="11" t="s">
        <v>26</v>
      </c>
      <c r="B10" s="12">
        <v>16411717.899999999</v>
      </c>
      <c r="D10" s="11" t="s">
        <v>168</v>
      </c>
      <c r="E10" s="12">
        <v>16291353.209999997</v>
      </c>
    </row>
    <row r="11" spans="1:6">
      <c r="A11" s="11" t="s">
        <v>50</v>
      </c>
      <c r="B11" s="12">
        <v>155900060.00999999</v>
      </c>
      <c r="D11" s="11" t="s">
        <v>50</v>
      </c>
      <c r="E11" s="12">
        <v>156122749.91</v>
      </c>
    </row>
    <row r="12" spans="1:6">
      <c r="A12" s="11" t="s">
        <v>36</v>
      </c>
      <c r="B12" s="12">
        <v>346826504.74999994</v>
      </c>
      <c r="D12" s="11" t="s">
        <v>36</v>
      </c>
      <c r="E12" s="12">
        <v>347660165.68999994</v>
      </c>
    </row>
    <row r="13" spans="1:6">
      <c r="A13" s="11" t="s">
        <v>34</v>
      </c>
      <c r="B13" s="12">
        <v>4043186.8600000003</v>
      </c>
      <c r="D13" s="11" t="s">
        <v>34</v>
      </c>
      <c r="E13" s="12">
        <v>4018378.93</v>
      </c>
    </row>
    <row r="14" spans="1:6">
      <c r="A14" s="11" t="s">
        <v>32</v>
      </c>
      <c r="B14" s="12">
        <v>124646809.14000002</v>
      </c>
      <c r="D14" s="11" t="s">
        <v>32</v>
      </c>
      <c r="E14" s="12">
        <v>125289590.74000001</v>
      </c>
    </row>
    <row r="15" spans="1:6">
      <c r="A15" s="11" t="s">
        <v>118</v>
      </c>
      <c r="B15" s="12">
        <v>7107.1</v>
      </c>
      <c r="D15" s="11" t="s">
        <v>118</v>
      </c>
      <c r="E15" s="12">
        <v>7107.1</v>
      </c>
    </row>
    <row r="16" spans="1:6">
      <c r="A16" s="11" t="s">
        <v>24</v>
      </c>
      <c r="B16" s="12">
        <v>20413.95</v>
      </c>
      <c r="D16" s="11" t="s">
        <v>24</v>
      </c>
      <c r="E16" s="12">
        <v>38663.03</v>
      </c>
    </row>
    <row r="17" spans="1:5">
      <c r="A17" s="11" t="s">
        <v>172</v>
      </c>
      <c r="B17" s="12">
        <v>3048820598.4500003</v>
      </c>
      <c r="D17" s="11" t="s">
        <v>172</v>
      </c>
      <c r="E17" s="12">
        <v>3048820598.4499989</v>
      </c>
    </row>
  </sheetData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REGSUB</cp:lastModifiedBy>
  <dcterms:created xsi:type="dcterms:W3CDTF">2014-11-13T17:47:03Z</dcterms:created>
  <dcterms:modified xsi:type="dcterms:W3CDTF">2014-11-14T13:38:41Z</dcterms:modified>
</cp:coreProperties>
</file>